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BalanceSheet" sheetId="1" r:id="rId1"/>
    <sheet name="IncomeStat." sheetId="2" r:id="rId2"/>
    <sheet name="Equity" sheetId="3" r:id="rId3"/>
    <sheet name="CashFlow" sheetId="4" r:id="rId4"/>
  </sheets>
  <definedNames>
    <definedName name="_xlnm.Print_Area" localSheetId="3">'CashFlow'!$A$1:$E$36</definedName>
    <definedName name="_xlnm.Print_Area" localSheetId="2">'Equity'!$A$1:$H$55</definedName>
  </definedNames>
  <calcPr fullCalcOnLoad="1"/>
</workbook>
</file>

<file path=xl/sharedStrings.xml><?xml version="1.0" encoding="utf-8"?>
<sst xmlns="http://schemas.openxmlformats.org/spreadsheetml/2006/main" count="118" uniqueCount="86">
  <si>
    <t>Revenue</t>
  </si>
  <si>
    <t>Total</t>
  </si>
  <si>
    <t xml:space="preserve">As at </t>
  </si>
  <si>
    <t>Current Assets</t>
  </si>
  <si>
    <t>Inventories</t>
  </si>
  <si>
    <t>Current Liabilities</t>
  </si>
  <si>
    <t>Taxation</t>
  </si>
  <si>
    <t>Reserves</t>
  </si>
  <si>
    <t>GEORGE KENT (MALAYSIA) BERHAD</t>
  </si>
  <si>
    <t>RM'000</t>
  </si>
  <si>
    <t>Short term investments</t>
  </si>
  <si>
    <t>Tax recoverable</t>
  </si>
  <si>
    <t>Net Current Liabilities</t>
  </si>
  <si>
    <t>Financed by:</t>
  </si>
  <si>
    <t xml:space="preserve">Currency translation </t>
  </si>
  <si>
    <t>difference</t>
  </si>
  <si>
    <t>At 1 February 2002</t>
  </si>
  <si>
    <t>Note</t>
  </si>
  <si>
    <t>Cash and bank balances</t>
  </si>
  <si>
    <t>Share capital</t>
  </si>
  <si>
    <t>Cost of sales</t>
  </si>
  <si>
    <t>Gross profit</t>
  </si>
  <si>
    <t>Other operating income</t>
  </si>
  <si>
    <t>Operating expenses</t>
  </si>
  <si>
    <t>Basic earnings per share (sen)</t>
  </si>
  <si>
    <t>Diluted earnings per share (sen)</t>
  </si>
  <si>
    <t>Share</t>
  </si>
  <si>
    <t>premium</t>
  </si>
  <si>
    <t>capital</t>
  </si>
  <si>
    <t>Currency</t>
  </si>
  <si>
    <t>translation</t>
  </si>
  <si>
    <t>deficit</t>
  </si>
  <si>
    <t>Retained profit/</t>
  </si>
  <si>
    <t>(Accumulated</t>
  </si>
  <si>
    <t>loss)</t>
  </si>
  <si>
    <t>Revaluation</t>
  </si>
  <si>
    <t>reserve</t>
  </si>
  <si>
    <t>Minority interests</t>
  </si>
  <si>
    <t>N/A</t>
  </si>
  <si>
    <t>Net cash flow from operating activities</t>
  </si>
  <si>
    <t>Net cash flow from investing activities</t>
  </si>
  <si>
    <t>Net cash flow from financing activities</t>
  </si>
  <si>
    <t>Condensed Consolidated Income Statements for the quarter ended 30 April 2003</t>
  </si>
  <si>
    <t>Finance costs, net</t>
  </si>
  <si>
    <t xml:space="preserve">Share of profit of associates </t>
  </si>
  <si>
    <t>The Condensed Consolidated Income Statements should be read in conjunction with the Annual Report for the year ended 31 January 2003.</t>
  </si>
  <si>
    <t>Condensed Consolidated Balance Sheet As At 30 April 2003</t>
  </si>
  <si>
    <t>30 April 2003</t>
  </si>
  <si>
    <t>Non-Current Assets</t>
  </si>
  <si>
    <t>Property, plant &amp; equipment</t>
  </si>
  <si>
    <t>Intangible assets</t>
  </si>
  <si>
    <t>Investment in associates</t>
  </si>
  <si>
    <t>Amount due from an associate</t>
  </si>
  <si>
    <t>Other investments</t>
  </si>
  <si>
    <t>Deferred tax asset</t>
  </si>
  <si>
    <t>-</t>
  </si>
  <si>
    <t>Payables</t>
  </si>
  <si>
    <t>Bank borrowings</t>
  </si>
  <si>
    <t>Amount due to an associate</t>
  </si>
  <si>
    <t>Deferred tax liability</t>
  </si>
  <si>
    <t>Quarter ended</t>
  </si>
  <si>
    <t>At 1 February 2003</t>
  </si>
  <si>
    <t>Loss for the quarter</t>
  </si>
  <si>
    <t>At 30 April 2002</t>
  </si>
  <si>
    <t>The Condensed Consolidated Statement of Changes in Equity should be read in conjunction with the Annual Report for the year ended 31 January 2003.</t>
  </si>
  <si>
    <t>Effect of exchange rate changes</t>
  </si>
  <si>
    <t>The Condensed Consolidated Cash Flow Statement should be read in conjunction with the Annual Report for the year ended 31 January 2003.</t>
  </si>
  <si>
    <t>Restated</t>
  </si>
  <si>
    <t>3 months ended 30 April</t>
  </si>
  <si>
    <t>31 January 2003</t>
  </si>
  <si>
    <t>Receivables</t>
  </si>
  <si>
    <t>At 30 April 2003</t>
  </si>
  <si>
    <t>30 April 2002</t>
  </si>
  <si>
    <t>Shareholders' equity</t>
  </si>
  <si>
    <t>Profit from operations</t>
  </si>
  <si>
    <t>Loss before tax</t>
  </si>
  <si>
    <t>Loss after tax</t>
  </si>
  <si>
    <t>Net loss for the period</t>
  </si>
  <si>
    <t>Condensed Consolidated Statement of Changes in Equity for the quarter ended 30 April 2003</t>
  </si>
  <si>
    <t>Employee benefits</t>
  </si>
  <si>
    <t>Condensed Consolidated Cash Flow Statement for the quarter ended 30 April 2003</t>
  </si>
  <si>
    <t>Net Increase in Cash &amp; Cash Equivalents</t>
  </si>
  <si>
    <t>Long term liabilities</t>
  </si>
  <si>
    <t>Cash &amp; Cash Equivalents at 1 February 2003</t>
  </si>
  <si>
    <t>Cash &amp; Cash Equivalents at 30 April 2003</t>
  </si>
  <si>
    <t>Prior Year Adjustments :-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</si>
</sst>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m/d"/>
    <numFmt numFmtId="169" formatCode="mmmmm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15" applyNumberFormat="1" applyBorder="1" applyAlignment="1">
      <alignment horizontal="center"/>
    </xf>
    <xf numFmtId="165" fontId="0" fillId="0" borderId="4" xfId="15" applyNumberFormat="1" applyBorder="1" applyAlignment="1">
      <alignment horizontal="center"/>
    </xf>
    <xf numFmtId="165" fontId="0" fillId="0" borderId="5" xfId="15" applyNumberFormat="1" applyBorder="1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6" xfId="15" applyNumberFormat="1" applyBorder="1" applyAlignment="1">
      <alignment horizontal="center"/>
    </xf>
    <xf numFmtId="165" fontId="0" fillId="0" borderId="7" xfId="15" applyNumberFormat="1" applyBorder="1" applyAlignment="1">
      <alignment horizontal="center"/>
    </xf>
    <xf numFmtId="165" fontId="0" fillId="0" borderId="8" xfId="15" applyNumberFormat="1" applyBorder="1" applyAlignment="1">
      <alignment horizontal="center"/>
    </xf>
    <xf numFmtId="165" fontId="0" fillId="0" borderId="9" xfId="15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15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justify"/>
    </xf>
    <xf numFmtId="43" fontId="0" fillId="0" borderId="0" xfId="15" applyNumberForma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 quotePrefix="1">
      <alignment/>
    </xf>
    <xf numFmtId="0" fontId="2" fillId="0" borderId="1" xfId="0" applyFont="1" applyBorder="1" applyAlignment="1" quotePrefix="1">
      <alignment/>
    </xf>
    <xf numFmtId="15" fontId="0" fillId="0" borderId="0" xfId="0" applyNumberFormat="1" applyFont="1" applyBorder="1" applyAlignment="1" quotePrefix="1">
      <alignment horizontal="center"/>
    </xf>
    <xf numFmtId="43" fontId="0" fillId="0" borderId="5" xfId="15" applyFont="1" applyBorder="1" applyAlignment="1">
      <alignment horizontal="right"/>
    </xf>
    <xf numFmtId="165" fontId="0" fillId="0" borderId="0" xfId="0" applyNumberFormat="1" applyAlignment="1">
      <alignment horizontal="center"/>
    </xf>
    <xf numFmtId="165" fontId="0" fillId="0" borderId="0" xfId="15" applyNumberFormat="1" applyFont="1" applyAlignment="1">
      <alignment horizontal="center"/>
    </xf>
    <xf numFmtId="0" fontId="0" fillId="0" borderId="0" xfId="0" applyAlignment="1">
      <alignment horizontal="left" wrapText="1"/>
    </xf>
    <xf numFmtId="16" fontId="0" fillId="0" borderId="0" xfId="0" applyNumberFormat="1" applyBorder="1" applyAlignment="1" quotePrefix="1">
      <alignment horizontal="center"/>
    </xf>
    <xf numFmtId="15" fontId="0" fillId="0" borderId="0" xfId="15" applyNumberFormat="1" applyFont="1" applyBorder="1" applyAlignment="1" quotePrefix="1">
      <alignment horizontal="center"/>
    </xf>
    <xf numFmtId="165" fontId="0" fillId="0" borderId="0" xfId="15" applyNumberFormat="1" applyFont="1" applyAlignment="1">
      <alignment/>
    </xf>
    <xf numFmtId="16" fontId="0" fillId="0" borderId="0" xfId="0" applyNumberFormat="1" applyBorder="1" applyAlignment="1">
      <alignment horizontal="center"/>
    </xf>
    <xf numFmtId="165" fontId="0" fillId="0" borderId="5" xfId="15" applyNumberFormat="1" applyBorder="1" applyAlignment="1">
      <alignment/>
    </xf>
    <xf numFmtId="165" fontId="0" fillId="0" borderId="6" xfId="15" applyNumberFormat="1" applyFont="1" applyBorder="1" applyAlignment="1">
      <alignment horizontal="center"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51</xdr:row>
      <xdr:rowOff>47625</xdr:rowOff>
    </xdr:from>
    <xdr:to>
      <xdr:col>0</xdr:col>
      <xdr:colOff>247650</xdr:colOff>
      <xdr:row>51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200" y="8467725"/>
          <a:ext cx="1714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76200</xdr:rowOff>
    </xdr:from>
    <xdr:to>
      <xdr:col>0</xdr:col>
      <xdr:colOff>200025</xdr:colOff>
      <xdr:row>51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849630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9525</xdr:rowOff>
    </xdr:from>
    <xdr:to>
      <xdr:col>8</xdr:col>
      <xdr:colOff>161925</xdr:colOff>
      <xdr:row>55</xdr:row>
      <xdr:rowOff>152400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8575" y="8753475"/>
          <a:ext cx="55435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Condensed Consolidated Balance Sheet should be read in conjunction with the Annual Report for the year ended 31 January 2003.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50</xdr:row>
      <xdr:rowOff>66675</xdr:rowOff>
    </xdr:from>
    <xdr:ext cx="76200" cy="200025"/>
    <xdr:sp>
      <xdr:nvSpPr>
        <xdr:cNvPr id="1" name="TextBox 5"/>
        <xdr:cNvSpPr txBox="1">
          <a:spLocks noChangeArrowheads="1"/>
        </xdr:cNvSpPr>
      </xdr:nvSpPr>
      <xdr:spPr>
        <a:xfrm>
          <a:off x="1466850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51</xdr:row>
      <xdr:rowOff>0</xdr:rowOff>
    </xdr:from>
    <xdr:ext cx="76200" cy="200025"/>
    <xdr:sp>
      <xdr:nvSpPr>
        <xdr:cNvPr id="2" name="TextBox 6"/>
        <xdr:cNvSpPr txBox="1">
          <a:spLocks noChangeArrowheads="1"/>
        </xdr:cNvSpPr>
      </xdr:nvSpPr>
      <xdr:spPr>
        <a:xfrm>
          <a:off x="1514475" y="812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66675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41910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34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466725" y="551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2.7109375" style="0" customWidth="1"/>
    <col min="4" max="4" width="7.7109375" style="2" customWidth="1"/>
    <col min="5" max="5" width="2.7109375" style="0" customWidth="1"/>
    <col min="6" max="6" width="13.8515625" style="5" customWidth="1"/>
    <col min="7" max="7" width="5.8515625" style="0" customWidth="1"/>
    <col min="8" max="8" width="13.8515625" style="0" customWidth="1"/>
    <col min="9" max="9" width="3.140625" style="0" customWidth="1"/>
  </cols>
  <sheetData>
    <row r="1" ht="12.75">
      <c r="A1" s="1" t="s">
        <v>8</v>
      </c>
    </row>
    <row r="3" ht="12.75">
      <c r="A3" s="1" t="s">
        <v>46</v>
      </c>
    </row>
    <row r="4" ht="12.75">
      <c r="A4" s="1"/>
    </row>
    <row r="5" spans="6:8" ht="12.75">
      <c r="F5" s="35"/>
      <c r="H5" s="2" t="s">
        <v>67</v>
      </c>
    </row>
    <row r="6" spans="6:8" ht="12.75">
      <c r="F6" s="6" t="s">
        <v>2</v>
      </c>
      <c r="H6" s="6" t="s">
        <v>2</v>
      </c>
    </row>
    <row r="7" spans="6:8" ht="12.75">
      <c r="F7" s="38" t="s">
        <v>47</v>
      </c>
      <c r="H7" s="38" t="s">
        <v>69</v>
      </c>
    </row>
    <row r="8" spans="4:8" ht="12.75">
      <c r="D8" s="22" t="s">
        <v>17</v>
      </c>
      <c r="F8" s="6" t="s">
        <v>9</v>
      </c>
      <c r="H8" s="6" t="s">
        <v>9</v>
      </c>
    </row>
    <row r="9" ht="12.75">
      <c r="H9" s="5"/>
    </row>
    <row r="10" spans="1:8" ht="12.75">
      <c r="A10" s="1" t="s">
        <v>48</v>
      </c>
      <c r="H10" s="5"/>
    </row>
    <row r="11" spans="1:8" ht="12.75">
      <c r="A11" s="10" t="s">
        <v>49</v>
      </c>
      <c r="D11" s="2">
        <v>10</v>
      </c>
      <c r="F11" s="6">
        <v>62360</v>
      </c>
      <c r="H11" s="6">
        <v>63348</v>
      </c>
    </row>
    <row r="12" spans="1:8" ht="12.75">
      <c r="A12" s="10" t="s">
        <v>50</v>
      </c>
      <c r="F12" s="6">
        <v>772</v>
      </c>
      <c r="H12" s="6">
        <v>784</v>
      </c>
    </row>
    <row r="13" spans="1:8" ht="12.75">
      <c r="A13" t="s">
        <v>51</v>
      </c>
      <c r="F13" s="6">
        <v>11432</v>
      </c>
      <c r="H13" s="6">
        <v>11218</v>
      </c>
    </row>
    <row r="14" spans="1:8" ht="12.75">
      <c r="A14" t="s">
        <v>52</v>
      </c>
      <c r="F14" s="6">
        <v>761</v>
      </c>
      <c r="H14" s="6">
        <v>687</v>
      </c>
    </row>
    <row r="15" spans="1:8" ht="12.75">
      <c r="A15" t="s">
        <v>53</v>
      </c>
      <c r="F15" s="35">
        <v>135</v>
      </c>
      <c r="H15" s="35">
        <v>135</v>
      </c>
    </row>
    <row r="16" spans="1:8" ht="12.75">
      <c r="A16" t="s">
        <v>54</v>
      </c>
      <c r="D16" s="2">
        <v>3</v>
      </c>
      <c r="F16" s="35">
        <v>1749</v>
      </c>
      <c r="H16" s="35" t="s">
        <v>55</v>
      </c>
    </row>
    <row r="17" spans="1:8" ht="12.75">
      <c r="A17" s="10"/>
      <c r="F17" s="6"/>
      <c r="H17" s="6"/>
    </row>
    <row r="18" spans="6:8" ht="12.75">
      <c r="F18" s="6"/>
      <c r="H18" s="6"/>
    </row>
    <row r="19" spans="1:8" ht="12.75">
      <c r="A19" s="1" t="s">
        <v>3</v>
      </c>
      <c r="F19" s="6"/>
      <c r="H19" s="6"/>
    </row>
    <row r="20" spans="1:8" ht="12.75">
      <c r="A20" t="s">
        <v>4</v>
      </c>
      <c r="F20" s="18">
        <f>18240</f>
        <v>18240</v>
      </c>
      <c r="H20" s="18">
        <v>16616</v>
      </c>
    </row>
    <row r="21" spans="1:8" ht="12.75">
      <c r="A21" t="s">
        <v>70</v>
      </c>
      <c r="F21" s="19">
        <v>56587</v>
      </c>
      <c r="H21" s="19">
        <v>66638</v>
      </c>
    </row>
    <row r="22" spans="1:8" ht="12.75">
      <c r="A22" t="s">
        <v>11</v>
      </c>
      <c r="F22" s="19">
        <v>1518</v>
      </c>
      <c r="H22" s="19">
        <v>1500</v>
      </c>
    </row>
    <row r="23" spans="1:8" ht="12.75">
      <c r="A23" t="s">
        <v>10</v>
      </c>
      <c r="F23" s="19">
        <v>27611</v>
      </c>
      <c r="H23" s="19">
        <v>27611</v>
      </c>
    </row>
    <row r="24" spans="1:8" ht="12.75">
      <c r="A24" t="s">
        <v>18</v>
      </c>
      <c r="F24" s="20">
        <v>35822</v>
      </c>
      <c r="H24" s="20">
        <v>28428</v>
      </c>
    </row>
    <row r="25" spans="6:8" ht="12.75">
      <c r="F25" s="21">
        <f>SUM(F20:F24)</f>
        <v>139778</v>
      </c>
      <c r="H25" s="21">
        <f>SUM(H20:H24)</f>
        <v>140793</v>
      </c>
    </row>
    <row r="26" spans="6:8" ht="12.75">
      <c r="F26" s="6"/>
      <c r="H26" s="6"/>
    </row>
    <row r="27" spans="1:8" ht="12.75">
      <c r="A27" s="1" t="s">
        <v>5</v>
      </c>
      <c r="F27" s="6"/>
      <c r="H27" s="6"/>
    </row>
    <row r="28" spans="1:8" ht="12.75">
      <c r="A28" t="s">
        <v>56</v>
      </c>
      <c r="F28" s="42">
        <v>-39008</v>
      </c>
      <c r="H28" s="18">
        <v>-40762</v>
      </c>
    </row>
    <row r="29" spans="1:8" ht="12.75">
      <c r="A29" t="s">
        <v>6</v>
      </c>
      <c r="F29" s="19">
        <v>-674</v>
      </c>
      <c r="G29" s="4"/>
      <c r="H29" s="19">
        <v>-600</v>
      </c>
    </row>
    <row r="30" spans="1:8" ht="12.75">
      <c r="A30" t="s">
        <v>57</v>
      </c>
      <c r="D30" s="2">
        <v>11</v>
      </c>
      <c r="F30" s="20">
        <v>-163552</v>
      </c>
      <c r="H30" s="20">
        <v>-162986</v>
      </c>
    </row>
    <row r="31" spans="6:8" ht="12.75">
      <c r="F31" s="20">
        <f>SUM(F28:F30)</f>
        <v>-203234</v>
      </c>
      <c r="H31" s="20">
        <f>SUM(H28:H30)</f>
        <v>-204348</v>
      </c>
    </row>
    <row r="32" spans="1:8" ht="18.75" customHeight="1">
      <c r="A32" s="1" t="s">
        <v>12</v>
      </c>
      <c r="F32" s="8">
        <f>+F25+F31</f>
        <v>-63456</v>
      </c>
      <c r="H32" s="8">
        <f>+H25+H31</f>
        <v>-63555</v>
      </c>
    </row>
    <row r="33" spans="6:8" ht="18.75" customHeight="1" thickBot="1">
      <c r="F33" s="9">
        <f>+SUM(F11:F17)+F32</f>
        <v>13753</v>
      </c>
      <c r="H33" s="9">
        <f>+SUM(H11:H17)+H32</f>
        <v>12617</v>
      </c>
    </row>
    <row r="34" spans="6:8" ht="12.75">
      <c r="F34" s="6"/>
      <c r="H34" s="6"/>
    </row>
    <row r="35" spans="1:8" ht="12.75">
      <c r="A35" s="1" t="s">
        <v>13</v>
      </c>
      <c r="F35" s="6"/>
      <c r="H35" s="6"/>
    </row>
    <row r="36" spans="1:8" ht="12.75">
      <c r="A36" t="s">
        <v>19</v>
      </c>
      <c r="F36" s="6">
        <v>42202</v>
      </c>
      <c r="H36" s="6">
        <v>42202</v>
      </c>
    </row>
    <row r="37" spans="1:8" ht="12.75">
      <c r="A37" t="s">
        <v>7</v>
      </c>
      <c r="F37" s="7">
        <v>-32005</v>
      </c>
      <c r="G37" s="29"/>
      <c r="H37" s="7">
        <v>-30812</v>
      </c>
    </row>
    <row r="38" spans="1:8" ht="12.75">
      <c r="A38" t="s">
        <v>73</v>
      </c>
      <c r="F38" s="6">
        <f>SUM(F36:F37)</f>
        <v>10197</v>
      </c>
      <c r="G38" s="29"/>
      <c r="H38" s="6">
        <f>SUM(H36:H37)</f>
        <v>11390</v>
      </c>
    </row>
    <row r="39" ht="12.75">
      <c r="H39" s="5"/>
    </row>
    <row r="40" spans="1:8" ht="12.75">
      <c r="A40" s="10" t="s">
        <v>37</v>
      </c>
      <c r="F40" s="7">
        <v>838</v>
      </c>
      <c r="H40" s="7">
        <v>841</v>
      </c>
    </row>
    <row r="41" spans="6:8" ht="12.75">
      <c r="F41" s="8">
        <f>SUM(F38:F40)</f>
        <v>11035</v>
      </c>
      <c r="H41" s="8">
        <f>SUM(H38:H40)</f>
        <v>12231</v>
      </c>
    </row>
    <row r="42" spans="6:8" ht="12.75">
      <c r="F42" s="11"/>
      <c r="H42" s="11"/>
    </row>
    <row r="43" spans="1:8" ht="12.75">
      <c r="A43" s="1"/>
      <c r="F43" s="6"/>
      <c r="H43" s="6"/>
    </row>
    <row r="44" spans="1:8" ht="12.75">
      <c r="A44" t="s">
        <v>82</v>
      </c>
      <c r="F44" s="6">
        <v>79</v>
      </c>
      <c r="H44" s="6">
        <v>100</v>
      </c>
    </row>
    <row r="45" spans="1:8" ht="12.75">
      <c r="A45" t="s">
        <v>58</v>
      </c>
      <c r="F45" s="6">
        <v>672</v>
      </c>
      <c r="H45" s="6">
        <v>286</v>
      </c>
    </row>
    <row r="46" spans="1:8" ht="12.75">
      <c r="A46" t="s">
        <v>59</v>
      </c>
      <c r="F46" s="6">
        <v>1967</v>
      </c>
      <c r="H46" s="6">
        <v>0</v>
      </c>
    </row>
    <row r="47" spans="6:8" ht="12.75" customHeight="1">
      <c r="F47" s="8">
        <f>SUM(F44:F46)</f>
        <v>2718</v>
      </c>
      <c r="H47" s="8">
        <f>SUM(H44:H46)</f>
        <v>386</v>
      </c>
    </row>
    <row r="48" spans="6:8" ht="12.75">
      <c r="F48" s="6"/>
      <c r="H48" s="6"/>
    </row>
    <row r="49" spans="6:8" ht="13.5" thickBot="1">
      <c r="F49" s="41">
        <f>SUM(F47:F47+F41)</f>
        <v>13753</v>
      </c>
      <c r="H49" s="41">
        <f>SUM(H47:H47+H41)</f>
        <v>12617</v>
      </c>
    </row>
    <row r="51" spans="4:6" ht="12.75" customHeight="1">
      <c r="D51"/>
      <c r="F51"/>
    </row>
    <row r="52" spans="4:6" ht="12.75">
      <c r="D52"/>
      <c r="F52"/>
    </row>
  </sheetData>
  <sheetProtection password="CC42" sheet="1" objects="1" scenarios="1"/>
  <printOptions horizontalCentered="1"/>
  <pageMargins left="0.5" right="0.5" top="1" bottom="0.2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5"/>
  <sheetViews>
    <sheetView workbookViewId="0" topLeftCell="A1">
      <selection activeCell="I12" sqref="I12"/>
    </sheetView>
  </sheetViews>
  <sheetFormatPr defaultColWidth="9.140625" defaultRowHeight="12.75"/>
  <cols>
    <col min="1" max="1" width="34.8515625" style="0" customWidth="1"/>
    <col min="2" max="2" width="6.7109375" style="0" customWidth="1"/>
    <col min="3" max="3" width="6.7109375" style="2" customWidth="1"/>
    <col min="4" max="4" width="1.7109375" style="0" customWidth="1"/>
    <col min="5" max="5" width="11.421875" style="0" customWidth="1"/>
    <col min="6" max="6" width="1.7109375" style="4" customWidth="1"/>
    <col min="7" max="7" width="11.421875" style="0" customWidth="1"/>
    <col min="8" max="8" width="1.7109375" style="4" customWidth="1"/>
  </cols>
  <sheetData>
    <row r="1" spans="1:4" ht="12.75">
      <c r="A1" s="1" t="s">
        <v>8</v>
      </c>
      <c r="B1" s="1"/>
      <c r="C1" s="17"/>
      <c r="D1" s="1"/>
    </row>
    <row r="3" spans="1:4" ht="12.75">
      <c r="A3" s="1" t="s">
        <v>42</v>
      </c>
      <c r="B3" s="1"/>
      <c r="C3" s="17"/>
      <c r="D3" s="1"/>
    </row>
    <row r="4" spans="1:4" ht="12.75">
      <c r="A4" s="1"/>
      <c r="B4" s="1"/>
      <c r="C4" s="17"/>
      <c r="D4" s="1"/>
    </row>
    <row r="5" spans="5:7" ht="12.75">
      <c r="E5" s="44" t="s">
        <v>68</v>
      </c>
      <c r="F5" s="44"/>
      <c r="G5" s="44"/>
    </row>
    <row r="6" spans="5:7" ht="12.75">
      <c r="E6" s="37"/>
      <c r="F6" s="37"/>
      <c r="G6" s="40" t="s">
        <v>67</v>
      </c>
    </row>
    <row r="7" spans="5:8" ht="12.75">
      <c r="E7" s="22">
        <v>2003</v>
      </c>
      <c r="F7" s="23"/>
      <c r="G7" s="22">
        <v>2002</v>
      </c>
      <c r="H7" s="23"/>
    </row>
    <row r="8" spans="3:8" ht="12.75">
      <c r="C8" s="22" t="s">
        <v>17</v>
      </c>
      <c r="D8" s="2"/>
      <c r="E8" s="2" t="s">
        <v>9</v>
      </c>
      <c r="F8" s="3"/>
      <c r="G8" s="2" t="s">
        <v>9</v>
      </c>
      <c r="H8" s="3"/>
    </row>
    <row r="11" spans="1:10" ht="12.75">
      <c r="A11" s="1" t="s">
        <v>0</v>
      </c>
      <c r="B11" s="1"/>
      <c r="C11" s="17"/>
      <c r="D11" s="1"/>
      <c r="E11" s="6">
        <v>26528</v>
      </c>
      <c r="F11" s="11"/>
      <c r="G11" s="6">
        <v>19978</v>
      </c>
      <c r="H11" s="11"/>
      <c r="I11" s="2"/>
      <c r="J11" s="2"/>
    </row>
    <row r="12" spans="1:10" ht="12.75">
      <c r="A12" s="1"/>
      <c r="B12" s="1"/>
      <c r="C12" s="17"/>
      <c r="D12" s="1"/>
      <c r="E12" s="6"/>
      <c r="F12" s="11"/>
      <c r="G12" s="6"/>
      <c r="H12" s="11"/>
      <c r="I12" s="2"/>
      <c r="J12" s="2"/>
    </row>
    <row r="13" spans="1:10" ht="12.75">
      <c r="A13" s="10" t="s">
        <v>20</v>
      </c>
      <c r="B13" s="10"/>
      <c r="C13" s="22"/>
      <c r="D13" s="10"/>
      <c r="E13" s="7">
        <v>-18753</v>
      </c>
      <c r="F13" s="11"/>
      <c r="G13" s="7">
        <v>-13404</v>
      </c>
      <c r="H13" s="11"/>
      <c r="I13" s="2"/>
      <c r="J13" s="2"/>
    </row>
    <row r="14" spans="1:10" ht="12.75">
      <c r="A14" s="1"/>
      <c r="B14" s="1"/>
      <c r="C14" s="17"/>
      <c r="D14" s="1"/>
      <c r="E14" s="11"/>
      <c r="F14" s="11"/>
      <c r="G14" s="11"/>
      <c r="H14" s="11"/>
      <c r="I14" s="2"/>
      <c r="J14" s="2"/>
    </row>
    <row r="15" spans="1:10" ht="12.75">
      <c r="A15" s="10" t="s">
        <v>21</v>
      </c>
      <c r="B15" s="10"/>
      <c r="C15" s="22"/>
      <c r="D15" s="10"/>
      <c r="E15" s="11">
        <f>+E11+E13</f>
        <v>7775</v>
      </c>
      <c r="F15" s="11"/>
      <c r="G15" s="11">
        <f>+G11+G13</f>
        <v>6574</v>
      </c>
      <c r="H15" s="11"/>
      <c r="I15" s="2"/>
      <c r="J15" s="2"/>
    </row>
    <row r="16" spans="1:10" ht="12.75">
      <c r="A16" s="10"/>
      <c r="B16" s="10"/>
      <c r="C16" s="22"/>
      <c r="D16" s="10"/>
      <c r="E16" s="11"/>
      <c r="F16" s="11"/>
      <c r="G16" s="11"/>
      <c r="H16" s="11"/>
      <c r="I16" s="2"/>
      <c r="J16" s="2"/>
    </row>
    <row r="17" spans="1:10" ht="12.75">
      <c r="A17" t="s">
        <v>22</v>
      </c>
      <c r="C17" s="22"/>
      <c r="D17" s="10"/>
      <c r="E17" s="11">
        <v>104</v>
      </c>
      <c r="F17" s="11"/>
      <c r="G17" s="11">
        <v>496</v>
      </c>
      <c r="H17" s="11"/>
      <c r="I17" s="2"/>
      <c r="J17" s="2"/>
    </row>
    <row r="18" spans="5:10" ht="12.75">
      <c r="E18" s="6"/>
      <c r="F18" s="11"/>
      <c r="G18" s="6"/>
      <c r="H18" s="11"/>
      <c r="I18" s="2"/>
      <c r="J18" s="2"/>
    </row>
    <row r="19" spans="1:10" ht="12.75">
      <c r="A19" t="s">
        <v>23</v>
      </c>
      <c r="E19" s="11">
        <v>-5651</v>
      </c>
      <c r="F19" s="11"/>
      <c r="G19" s="11">
        <v>-5732</v>
      </c>
      <c r="H19" s="11"/>
      <c r="I19" s="2"/>
      <c r="J19" s="2"/>
    </row>
    <row r="20" spans="5:10" ht="12.75">
      <c r="E20" s="7"/>
      <c r="F20" s="11"/>
      <c r="G20" s="7"/>
      <c r="H20" s="11"/>
      <c r="I20" s="2"/>
      <c r="J20" s="2"/>
    </row>
    <row r="21" spans="5:10" ht="12.75">
      <c r="E21" s="11"/>
      <c r="F21" s="11"/>
      <c r="G21" s="11"/>
      <c r="H21" s="11"/>
      <c r="I21" s="2"/>
      <c r="J21" s="2"/>
    </row>
    <row r="22" spans="1:10" ht="12.75">
      <c r="A22" s="1" t="s">
        <v>74</v>
      </c>
      <c r="B22" s="1"/>
      <c r="C22" s="17"/>
      <c r="D22" s="1"/>
      <c r="E22" s="6">
        <f>+SUM(E15:E19)</f>
        <v>2228</v>
      </c>
      <c r="F22" s="11"/>
      <c r="G22" s="6">
        <f>+SUM(G15:G19)</f>
        <v>1338</v>
      </c>
      <c r="H22" s="11"/>
      <c r="I22" s="2"/>
      <c r="J22" s="2"/>
    </row>
    <row r="23" spans="5:10" ht="12.75">
      <c r="E23" s="6"/>
      <c r="F23" s="11"/>
      <c r="G23" s="6"/>
      <c r="H23" s="11"/>
      <c r="I23" s="2"/>
      <c r="J23" s="2"/>
    </row>
    <row r="24" spans="1:10" ht="12.75">
      <c r="A24" t="s">
        <v>43</v>
      </c>
      <c r="E24" s="6">
        <v>-2960</v>
      </c>
      <c r="F24" s="11"/>
      <c r="G24" s="6">
        <v>-3361</v>
      </c>
      <c r="H24" s="11"/>
      <c r="I24" s="2"/>
      <c r="J24" s="2"/>
    </row>
    <row r="25" spans="5:10" ht="12.75">
      <c r="E25" s="6"/>
      <c r="F25" s="11"/>
      <c r="G25" s="6"/>
      <c r="H25" s="11"/>
      <c r="I25" s="2"/>
      <c r="J25" s="2"/>
    </row>
    <row r="26" spans="1:10" ht="12.75">
      <c r="A26" t="s">
        <v>44</v>
      </c>
      <c r="E26" s="7">
        <v>291</v>
      </c>
      <c r="F26" s="11"/>
      <c r="G26" s="7">
        <v>286</v>
      </c>
      <c r="H26" s="11"/>
      <c r="I26" s="2"/>
      <c r="J26" s="2"/>
    </row>
    <row r="27" spans="5:10" ht="12.75">
      <c r="E27" s="6"/>
      <c r="F27" s="11"/>
      <c r="G27" s="6"/>
      <c r="H27" s="11"/>
      <c r="I27" s="2"/>
      <c r="J27" s="2"/>
    </row>
    <row r="28" spans="1:10" ht="12.75">
      <c r="A28" s="1" t="s">
        <v>75</v>
      </c>
      <c r="B28" s="1"/>
      <c r="C28" s="17"/>
      <c r="D28" s="1"/>
      <c r="E28" s="6">
        <f>SUM(E22:E26)</f>
        <v>-441</v>
      </c>
      <c r="F28" s="11"/>
      <c r="G28" s="6">
        <f>SUM(G22:G26)</f>
        <v>-1737</v>
      </c>
      <c r="H28" s="11"/>
      <c r="I28" s="2"/>
      <c r="J28" s="2"/>
    </row>
    <row r="29" spans="5:10" ht="12.75">
      <c r="E29" s="6"/>
      <c r="F29" s="11"/>
      <c r="G29" s="6"/>
      <c r="H29" s="11"/>
      <c r="I29" s="2"/>
      <c r="J29" s="2"/>
    </row>
    <row r="30" spans="1:10" ht="12.75">
      <c r="A30" t="s">
        <v>6</v>
      </c>
      <c r="C30" s="2">
        <v>3</v>
      </c>
      <c r="E30" s="7">
        <v>-651</v>
      </c>
      <c r="F30" s="11"/>
      <c r="G30" s="7">
        <v>-498</v>
      </c>
      <c r="H30" s="11"/>
      <c r="I30" s="2"/>
      <c r="J30" s="2"/>
    </row>
    <row r="31" spans="5:10" ht="12.75">
      <c r="E31" s="6"/>
      <c r="F31" s="11"/>
      <c r="G31" s="6"/>
      <c r="H31" s="11"/>
      <c r="I31" s="2"/>
      <c r="J31" s="2"/>
    </row>
    <row r="32" spans="1:10" ht="12.75">
      <c r="A32" s="1" t="s">
        <v>76</v>
      </c>
      <c r="B32" s="1"/>
      <c r="C32" s="17"/>
      <c r="D32" s="1"/>
      <c r="E32" s="6">
        <f>+E28+E30</f>
        <v>-1092</v>
      </c>
      <c r="F32" s="11"/>
      <c r="G32" s="6">
        <f>+G28+G30</f>
        <v>-2235</v>
      </c>
      <c r="H32" s="11"/>
      <c r="I32" s="2"/>
      <c r="J32" s="2"/>
    </row>
    <row r="33" spans="5:10" ht="12.75">
      <c r="E33" s="6"/>
      <c r="F33" s="11"/>
      <c r="G33" s="6"/>
      <c r="H33" s="11"/>
      <c r="I33" s="2"/>
      <c r="J33" s="2"/>
    </row>
    <row r="34" spans="1:10" ht="12.75">
      <c r="A34" t="s">
        <v>37</v>
      </c>
      <c r="E34" s="7">
        <v>4</v>
      </c>
      <c r="F34" s="11"/>
      <c r="G34" s="7">
        <v>-24</v>
      </c>
      <c r="H34" s="11"/>
      <c r="I34" s="2"/>
      <c r="J34" s="2"/>
    </row>
    <row r="35" spans="5:10" ht="12.75">
      <c r="E35" s="6"/>
      <c r="F35" s="11"/>
      <c r="G35" s="6"/>
      <c r="H35" s="11"/>
      <c r="I35" s="2"/>
      <c r="J35" s="2"/>
    </row>
    <row r="36" spans="1:10" ht="13.5" thickBot="1">
      <c r="A36" s="1" t="s">
        <v>77</v>
      </c>
      <c r="B36" s="1"/>
      <c r="C36" s="17"/>
      <c r="D36" s="1"/>
      <c r="E36" s="13">
        <f>+E32+E34</f>
        <v>-1088</v>
      </c>
      <c r="F36" s="11"/>
      <c r="G36" s="13">
        <f>+G32+G34</f>
        <v>-2259</v>
      </c>
      <c r="H36" s="11"/>
      <c r="I36" s="2"/>
      <c r="J36" s="2"/>
    </row>
    <row r="37" spans="5:10" ht="12.75">
      <c r="E37" s="6"/>
      <c r="F37" s="11"/>
      <c r="G37" s="6"/>
      <c r="H37" s="11"/>
      <c r="I37" s="2"/>
      <c r="J37" s="2"/>
    </row>
    <row r="38" spans="1:10" ht="13.5" thickBot="1">
      <c r="A38" t="s">
        <v>24</v>
      </c>
      <c r="C38" s="2">
        <v>4</v>
      </c>
      <c r="E38" s="28">
        <f>+E36/84405.583*100</f>
        <v>-1.2890142586894993</v>
      </c>
      <c r="F38" s="11"/>
      <c r="G38" s="28">
        <f>+G36/84405.583*100</f>
        <v>-2.676363244834172</v>
      </c>
      <c r="H38" s="11"/>
      <c r="I38" s="2"/>
      <c r="J38" s="2"/>
    </row>
    <row r="39" spans="5:10" ht="12.75">
      <c r="E39" s="12"/>
      <c r="F39" s="11"/>
      <c r="G39" s="12"/>
      <c r="H39" s="11"/>
      <c r="I39" s="2"/>
      <c r="J39" s="2"/>
    </row>
    <row r="40" spans="1:10" ht="13.5" thickBot="1">
      <c r="A40" t="s">
        <v>25</v>
      </c>
      <c r="C40" s="2">
        <v>4</v>
      </c>
      <c r="E40" s="33" t="s">
        <v>38</v>
      </c>
      <c r="F40" s="11"/>
      <c r="G40" s="33" t="s">
        <v>38</v>
      </c>
      <c r="H40" s="11"/>
      <c r="I40" s="2"/>
      <c r="J40" s="2"/>
    </row>
    <row r="41" spans="5:10" ht="12.75">
      <c r="E41" s="2"/>
      <c r="F41" s="3"/>
      <c r="G41" s="2"/>
      <c r="H41" s="3"/>
      <c r="I41" s="2"/>
      <c r="J41" s="2"/>
    </row>
    <row r="42" spans="5:10" ht="12.75">
      <c r="E42" s="2"/>
      <c r="F42" s="3"/>
      <c r="G42" s="2"/>
      <c r="H42" s="3"/>
      <c r="I42" s="2"/>
      <c r="J42" s="2"/>
    </row>
    <row r="43" spans="5:10" ht="12.75">
      <c r="E43" s="2"/>
      <c r="F43" s="3"/>
      <c r="G43" s="2"/>
      <c r="H43" s="3"/>
      <c r="I43" s="2"/>
      <c r="J43" s="2"/>
    </row>
    <row r="44" spans="5:10" ht="12.75">
      <c r="E44" s="2"/>
      <c r="F44" s="3"/>
      <c r="G44" s="2"/>
      <c r="H44" s="3"/>
      <c r="I44" s="2"/>
      <c r="J44" s="2"/>
    </row>
    <row r="45" spans="5:10" ht="12.75">
      <c r="E45" s="2"/>
      <c r="F45" s="3"/>
      <c r="G45" s="2"/>
      <c r="H45" s="3"/>
      <c r="I45" s="2"/>
      <c r="J45" s="2"/>
    </row>
    <row r="46" spans="1:10" ht="12.75">
      <c r="A46" s="43" t="s">
        <v>45</v>
      </c>
      <c r="B46" s="43"/>
      <c r="C46" s="43"/>
      <c r="D46" s="43"/>
      <c r="E46" s="43"/>
      <c r="F46" s="43"/>
      <c r="G46" s="43"/>
      <c r="H46" s="43"/>
      <c r="I46" s="2"/>
      <c r="J46" s="2"/>
    </row>
    <row r="47" spans="1:10" ht="12.75">
      <c r="A47" s="43"/>
      <c r="B47" s="43"/>
      <c r="C47" s="43"/>
      <c r="D47" s="43"/>
      <c r="E47" s="43"/>
      <c r="F47" s="43"/>
      <c r="G47" s="43"/>
      <c r="H47" s="43"/>
      <c r="I47" s="2"/>
      <c r="J47" s="2"/>
    </row>
    <row r="48" spans="5:10" ht="12.75">
      <c r="E48" s="2"/>
      <c r="F48" s="3"/>
      <c r="G48" s="2"/>
      <c r="H48" s="3"/>
      <c r="I48" s="2"/>
      <c r="J48" s="2"/>
    </row>
    <row r="49" spans="5:10" ht="12.75">
      <c r="E49" s="2"/>
      <c r="F49" s="3"/>
      <c r="G49" s="2"/>
      <c r="H49" s="3"/>
      <c r="I49" s="2"/>
      <c r="J49" s="2"/>
    </row>
    <row r="50" spans="5:10" ht="12.75">
      <c r="E50" s="2"/>
      <c r="F50" s="3"/>
      <c r="G50" s="2"/>
      <c r="H50" s="3"/>
      <c r="I50" s="2"/>
      <c r="J50" s="2"/>
    </row>
    <row r="51" spans="5:10" ht="12.75">
      <c r="E51" s="2"/>
      <c r="F51" s="3"/>
      <c r="G51" s="2"/>
      <c r="H51" s="3"/>
      <c r="I51" s="2"/>
      <c r="J51" s="2"/>
    </row>
    <row r="52" spans="5:10" ht="12.75">
      <c r="E52" s="2"/>
      <c r="F52" s="3"/>
      <c r="G52" s="2"/>
      <c r="H52" s="3"/>
      <c r="I52" s="2"/>
      <c r="J52" s="2"/>
    </row>
    <row r="53" spans="5:10" ht="12.75">
      <c r="E53" s="2"/>
      <c r="F53" s="3"/>
      <c r="G53" s="2"/>
      <c r="H53" s="3"/>
      <c r="I53" s="2"/>
      <c r="J53" s="2"/>
    </row>
    <row r="54" spans="5:10" ht="12.75">
      <c r="E54" s="2"/>
      <c r="F54" s="3"/>
      <c r="G54" s="2"/>
      <c r="H54" s="3"/>
      <c r="I54" s="2"/>
      <c r="J54" s="2"/>
    </row>
    <row r="55" spans="5:10" ht="12.75">
      <c r="E55" s="2"/>
      <c r="F55" s="3"/>
      <c r="G55" s="2"/>
      <c r="H55" s="3"/>
      <c r="I55" s="2"/>
      <c r="J55" s="2"/>
    </row>
    <row r="56" spans="5:10" ht="12.75">
      <c r="E56" s="2"/>
      <c r="F56" s="3"/>
      <c r="G56" s="2"/>
      <c r="H56" s="3"/>
      <c r="I56" s="2"/>
      <c r="J56" s="2"/>
    </row>
    <row r="57" spans="5:10" ht="12.75">
      <c r="E57" s="2"/>
      <c r="F57" s="3"/>
      <c r="G57" s="2"/>
      <c r="H57" s="3"/>
      <c r="I57" s="2"/>
      <c r="J57" s="2"/>
    </row>
    <row r="58" spans="5:10" ht="12.75">
      <c r="E58" s="2"/>
      <c r="F58" s="3"/>
      <c r="G58" s="2"/>
      <c r="H58" s="3"/>
      <c r="I58" s="2"/>
      <c r="J58" s="2"/>
    </row>
    <row r="59" spans="5:10" ht="12.75">
      <c r="E59" s="2"/>
      <c r="F59" s="3"/>
      <c r="G59" s="2"/>
      <c r="H59" s="3"/>
      <c r="I59" s="2"/>
      <c r="J59" s="2"/>
    </row>
    <row r="60" spans="5:10" ht="12.75">
      <c r="E60" s="2"/>
      <c r="F60" s="3"/>
      <c r="G60" s="2"/>
      <c r="H60" s="3"/>
      <c r="I60" s="2"/>
      <c r="J60" s="2"/>
    </row>
    <row r="61" spans="5:10" ht="12.75">
      <c r="E61" s="2"/>
      <c r="F61" s="3"/>
      <c r="G61" s="2"/>
      <c r="H61" s="3"/>
      <c r="I61" s="2"/>
      <c r="J61" s="2"/>
    </row>
    <row r="62" spans="5:10" ht="12.75">
      <c r="E62" s="2"/>
      <c r="F62" s="3"/>
      <c r="G62" s="2"/>
      <c r="H62" s="3"/>
      <c r="I62" s="2"/>
      <c r="J62" s="2"/>
    </row>
    <row r="63" spans="5:10" ht="12.75">
      <c r="E63" s="2"/>
      <c r="F63" s="3"/>
      <c r="G63" s="2"/>
      <c r="H63" s="3"/>
      <c r="I63" s="2"/>
      <c r="J63" s="2"/>
    </row>
    <row r="64" spans="5:10" ht="12.75">
      <c r="E64" s="2"/>
      <c r="F64" s="3"/>
      <c r="G64" s="2"/>
      <c r="H64" s="3"/>
      <c r="I64" s="2"/>
      <c r="J64" s="2"/>
    </row>
    <row r="65" spans="5:10" ht="12.75">
      <c r="E65" s="2"/>
      <c r="F65" s="3"/>
      <c r="G65" s="2"/>
      <c r="H65" s="3"/>
      <c r="I65" s="2"/>
      <c r="J65" s="2"/>
    </row>
    <row r="66" spans="5:10" ht="12.75">
      <c r="E66" s="2"/>
      <c r="F66" s="3"/>
      <c r="G66" s="2"/>
      <c r="H66" s="3"/>
      <c r="I66" s="2"/>
      <c r="J66" s="2"/>
    </row>
    <row r="67" spans="5:10" ht="12.75">
      <c r="E67" s="2"/>
      <c r="F67" s="3"/>
      <c r="G67" s="2"/>
      <c r="H67" s="3"/>
      <c r="I67" s="2"/>
      <c r="J67" s="2"/>
    </row>
    <row r="68" spans="5:10" ht="12.75">
      <c r="E68" s="2"/>
      <c r="F68" s="3"/>
      <c r="G68" s="2"/>
      <c r="H68" s="3"/>
      <c r="I68" s="2"/>
      <c r="J68" s="2"/>
    </row>
    <row r="69" spans="5:10" ht="12.75">
      <c r="E69" s="2"/>
      <c r="F69" s="3"/>
      <c r="G69" s="2"/>
      <c r="H69" s="3"/>
      <c r="I69" s="2"/>
      <c r="J69" s="2"/>
    </row>
    <row r="70" spans="5:10" ht="12.75">
      <c r="E70" s="2"/>
      <c r="F70" s="3"/>
      <c r="G70" s="2"/>
      <c r="H70" s="3"/>
      <c r="I70" s="2"/>
      <c r="J70" s="2"/>
    </row>
    <row r="71" spans="5:10" ht="12.75">
      <c r="E71" s="2"/>
      <c r="F71" s="3"/>
      <c r="G71" s="2"/>
      <c r="H71" s="3"/>
      <c r="I71" s="2"/>
      <c r="J71" s="2"/>
    </row>
    <row r="72" spans="5:10" ht="12.75">
      <c r="E72" s="2"/>
      <c r="F72" s="3"/>
      <c r="G72" s="2"/>
      <c r="H72" s="3"/>
      <c r="I72" s="2"/>
      <c r="J72" s="2"/>
    </row>
    <row r="73" spans="5:10" ht="12.75">
      <c r="E73" s="2"/>
      <c r="F73" s="3"/>
      <c r="G73" s="2"/>
      <c r="H73" s="3"/>
      <c r="I73" s="2"/>
      <c r="J73" s="2"/>
    </row>
    <row r="74" spans="5:10" ht="12.75">
      <c r="E74" s="2"/>
      <c r="F74" s="3"/>
      <c r="G74" s="2"/>
      <c r="H74" s="3"/>
      <c r="I74" s="2"/>
      <c r="J74" s="2"/>
    </row>
    <row r="75" spans="5:10" ht="12.75">
      <c r="E75" s="2"/>
      <c r="F75" s="3"/>
      <c r="G75" s="2"/>
      <c r="H75" s="3"/>
      <c r="I75" s="2"/>
      <c r="J75" s="2"/>
    </row>
    <row r="76" spans="5:10" ht="12.75">
      <c r="E76" s="2"/>
      <c r="F76" s="3"/>
      <c r="G76" s="2"/>
      <c r="H76" s="3"/>
      <c r="I76" s="2"/>
      <c r="J76" s="2"/>
    </row>
    <row r="77" spans="5:10" ht="12.75">
      <c r="E77" s="2"/>
      <c r="F77" s="3"/>
      <c r="G77" s="2"/>
      <c r="H77" s="3"/>
      <c r="I77" s="2"/>
      <c r="J77" s="2"/>
    </row>
    <row r="78" spans="5:10" ht="12.75">
      <c r="E78" s="2"/>
      <c r="F78" s="3"/>
      <c r="G78" s="2"/>
      <c r="H78" s="3"/>
      <c r="I78" s="2"/>
      <c r="J78" s="2"/>
    </row>
    <row r="79" spans="5:10" ht="12.75">
      <c r="E79" s="2"/>
      <c r="F79" s="3"/>
      <c r="G79" s="2"/>
      <c r="H79" s="3"/>
      <c r="I79" s="2"/>
      <c r="J79" s="2"/>
    </row>
    <row r="80" spans="5:10" ht="12.75">
      <c r="E80" s="2"/>
      <c r="F80" s="3"/>
      <c r="G80" s="2"/>
      <c r="H80" s="3"/>
      <c r="I80" s="2"/>
      <c r="J80" s="2"/>
    </row>
    <row r="81" spans="5:10" ht="12.75">
      <c r="E81" s="2"/>
      <c r="F81" s="3"/>
      <c r="G81" s="2"/>
      <c r="H81" s="3"/>
      <c r="I81" s="2"/>
      <c r="J81" s="2"/>
    </row>
    <row r="82" spans="5:10" ht="12.75">
      <c r="E82" s="2"/>
      <c r="F82" s="3"/>
      <c r="G82" s="2"/>
      <c r="H82" s="3"/>
      <c r="I82" s="2"/>
      <c r="J82" s="2"/>
    </row>
    <row r="83" spans="5:10" ht="12.75">
      <c r="E83" s="2"/>
      <c r="F83" s="3"/>
      <c r="G83" s="2"/>
      <c r="H83" s="3"/>
      <c r="I83" s="2"/>
      <c r="J83" s="2"/>
    </row>
    <row r="84" spans="5:10" ht="12.75">
      <c r="E84" s="2"/>
      <c r="F84" s="3"/>
      <c r="G84" s="2"/>
      <c r="H84" s="3"/>
      <c r="I84" s="2"/>
      <c r="J84" s="2"/>
    </row>
    <row r="85" spans="5:10" ht="12.75">
      <c r="E85" s="2"/>
      <c r="F85" s="3"/>
      <c r="G85" s="2"/>
      <c r="H85" s="3"/>
      <c r="I85" s="2"/>
      <c r="J85" s="2"/>
    </row>
    <row r="86" spans="5:10" ht="12.75">
      <c r="E86" s="2"/>
      <c r="F86" s="3"/>
      <c r="G86" s="2"/>
      <c r="H86" s="3"/>
      <c r="I86" s="2"/>
      <c r="J86" s="2"/>
    </row>
    <row r="87" spans="5:10" ht="12.75">
      <c r="E87" s="2"/>
      <c r="F87" s="3"/>
      <c r="G87" s="2"/>
      <c r="H87" s="3"/>
      <c r="I87" s="2"/>
      <c r="J87" s="2"/>
    </row>
    <row r="88" spans="5:10" ht="12.75">
      <c r="E88" s="2"/>
      <c r="F88" s="3"/>
      <c r="G88" s="2"/>
      <c r="H88" s="3"/>
      <c r="I88" s="2"/>
      <c r="J88" s="2"/>
    </row>
    <row r="89" spans="5:10" ht="12.75">
      <c r="E89" s="2"/>
      <c r="F89" s="3"/>
      <c r="G89" s="2"/>
      <c r="H89" s="3"/>
      <c r="I89" s="2"/>
      <c r="J89" s="2"/>
    </row>
    <row r="90" spans="5:10" ht="12.75">
      <c r="E90" s="2"/>
      <c r="F90" s="3"/>
      <c r="G90" s="2"/>
      <c r="H90" s="3"/>
      <c r="I90" s="2"/>
      <c r="J90" s="2"/>
    </row>
    <row r="91" spans="5:10" ht="12.75">
      <c r="E91" s="2"/>
      <c r="F91" s="3"/>
      <c r="G91" s="2"/>
      <c r="H91" s="3"/>
      <c r="I91" s="2"/>
      <c r="J91" s="2"/>
    </row>
    <row r="92" spans="5:10" ht="12.75">
      <c r="E92" s="2"/>
      <c r="F92" s="3"/>
      <c r="G92" s="2"/>
      <c r="H92" s="3"/>
      <c r="I92" s="2"/>
      <c r="J92" s="2"/>
    </row>
    <row r="93" spans="5:10" ht="12.75">
      <c r="E93" s="2"/>
      <c r="F93" s="3"/>
      <c r="G93" s="2"/>
      <c r="H93" s="3"/>
      <c r="I93" s="2"/>
      <c r="J93" s="2"/>
    </row>
    <row r="94" spans="5:10" ht="12.75">
      <c r="E94" s="2"/>
      <c r="F94" s="3"/>
      <c r="G94" s="2"/>
      <c r="H94" s="3"/>
      <c r="I94" s="2"/>
      <c r="J94" s="2"/>
    </row>
    <row r="95" spans="5:10" ht="12.75">
      <c r="E95" s="2"/>
      <c r="F95" s="3"/>
      <c r="G95" s="2"/>
      <c r="H95" s="3"/>
      <c r="I95" s="2"/>
      <c r="J95" s="2"/>
    </row>
    <row r="96" spans="5:10" ht="12.75">
      <c r="E96" s="2"/>
      <c r="F96" s="3"/>
      <c r="G96" s="2"/>
      <c r="H96" s="3"/>
      <c r="I96" s="2"/>
      <c r="J96" s="2"/>
    </row>
    <row r="97" spans="5:10" ht="12.75">
      <c r="E97" s="2"/>
      <c r="F97" s="3"/>
      <c r="G97" s="2"/>
      <c r="H97" s="3"/>
      <c r="I97" s="2"/>
      <c r="J97" s="2"/>
    </row>
    <row r="98" spans="5:10" ht="12.75">
      <c r="E98" s="2"/>
      <c r="F98" s="3"/>
      <c r="G98" s="2"/>
      <c r="H98" s="3"/>
      <c r="I98" s="2"/>
      <c r="J98" s="2"/>
    </row>
    <row r="99" spans="5:10" ht="12.75">
      <c r="E99" s="2"/>
      <c r="F99" s="3"/>
      <c r="G99" s="2"/>
      <c r="H99" s="3"/>
      <c r="I99" s="2"/>
      <c r="J99" s="2"/>
    </row>
    <row r="100" spans="5:10" ht="12.75">
      <c r="E100" s="2"/>
      <c r="F100" s="3"/>
      <c r="G100" s="2"/>
      <c r="H100" s="3"/>
      <c r="I100" s="2"/>
      <c r="J100" s="2"/>
    </row>
    <row r="101" spans="5:10" ht="12.75">
      <c r="E101" s="2"/>
      <c r="F101" s="3"/>
      <c r="G101" s="2"/>
      <c r="H101" s="3"/>
      <c r="I101" s="2"/>
      <c r="J101" s="2"/>
    </row>
    <row r="102" spans="5:10" ht="12.75">
      <c r="E102" s="2"/>
      <c r="F102" s="3"/>
      <c r="G102" s="2"/>
      <c r="H102" s="3"/>
      <c r="I102" s="2"/>
      <c r="J102" s="2"/>
    </row>
    <row r="103" spans="5:10" ht="12.75">
      <c r="E103" s="2"/>
      <c r="F103" s="3"/>
      <c r="G103" s="2"/>
      <c r="H103" s="3"/>
      <c r="I103" s="2"/>
      <c r="J103" s="2"/>
    </row>
    <row r="104" spans="5:10" ht="12.75">
      <c r="E104" s="2"/>
      <c r="F104" s="3"/>
      <c r="G104" s="2"/>
      <c r="H104" s="3"/>
      <c r="I104" s="2"/>
      <c r="J104" s="2"/>
    </row>
    <row r="105" spans="5:10" ht="12.75">
      <c r="E105" s="2"/>
      <c r="F105" s="3"/>
      <c r="G105" s="2"/>
      <c r="H105" s="3"/>
      <c r="I105" s="2"/>
      <c r="J105" s="2"/>
    </row>
    <row r="106" spans="5:10" ht="12.75">
      <c r="E106" s="2"/>
      <c r="F106" s="3"/>
      <c r="G106" s="2"/>
      <c r="H106" s="3"/>
      <c r="I106" s="2"/>
      <c r="J106" s="2"/>
    </row>
    <row r="107" spans="5:10" ht="12.75">
      <c r="E107" s="2"/>
      <c r="F107" s="3"/>
      <c r="G107" s="2"/>
      <c r="H107" s="3"/>
      <c r="I107" s="2"/>
      <c r="J107" s="2"/>
    </row>
    <row r="108" spans="5:10" ht="12.75">
      <c r="E108" s="2"/>
      <c r="F108" s="3"/>
      <c r="G108" s="2"/>
      <c r="H108" s="3"/>
      <c r="I108" s="2"/>
      <c r="J108" s="2"/>
    </row>
    <row r="109" spans="5:10" ht="12.75">
      <c r="E109" s="2"/>
      <c r="F109" s="3"/>
      <c r="G109" s="2"/>
      <c r="H109" s="3"/>
      <c r="I109" s="2"/>
      <c r="J109" s="2"/>
    </row>
    <row r="110" spans="5:10" ht="12.75">
      <c r="E110" s="2"/>
      <c r="F110" s="3"/>
      <c r="G110" s="2"/>
      <c r="H110" s="3"/>
      <c r="I110" s="2"/>
      <c r="J110" s="2"/>
    </row>
    <row r="111" spans="5:10" ht="12.75">
      <c r="E111" s="2"/>
      <c r="F111" s="3"/>
      <c r="G111" s="2"/>
      <c r="H111" s="3"/>
      <c r="I111" s="2"/>
      <c r="J111" s="2"/>
    </row>
    <row r="112" spans="5:10" ht="12.75">
      <c r="E112" s="2"/>
      <c r="F112" s="3"/>
      <c r="G112" s="2"/>
      <c r="H112" s="3"/>
      <c r="I112" s="2"/>
      <c r="J112" s="2"/>
    </row>
    <row r="113" spans="5:10" ht="12.75">
      <c r="E113" s="2"/>
      <c r="F113" s="3"/>
      <c r="G113" s="2"/>
      <c r="H113" s="3"/>
      <c r="I113" s="2"/>
      <c r="J113" s="2"/>
    </row>
    <row r="114" spans="5:10" ht="12.75">
      <c r="E114" s="2"/>
      <c r="F114" s="3"/>
      <c r="G114" s="2"/>
      <c r="H114" s="3"/>
      <c r="I114" s="2"/>
      <c r="J114" s="2"/>
    </row>
    <row r="115" spans="5:10" ht="12.75">
      <c r="E115" s="2"/>
      <c r="F115" s="3"/>
      <c r="G115" s="2"/>
      <c r="H115" s="3"/>
      <c r="I115" s="2"/>
      <c r="J115" s="2"/>
    </row>
    <row r="116" spans="5:10" ht="12.75">
      <c r="E116" s="2"/>
      <c r="F116" s="3"/>
      <c r="G116" s="2"/>
      <c r="H116" s="3"/>
      <c r="I116" s="2"/>
      <c r="J116" s="2"/>
    </row>
    <row r="117" spans="5:10" ht="12.75">
      <c r="E117" s="2"/>
      <c r="F117" s="3"/>
      <c r="G117" s="2"/>
      <c r="H117" s="3"/>
      <c r="I117" s="2"/>
      <c r="J117" s="2"/>
    </row>
    <row r="118" spans="5:10" ht="12.75">
      <c r="E118" s="2"/>
      <c r="F118" s="3"/>
      <c r="G118" s="2"/>
      <c r="H118" s="3"/>
      <c r="I118" s="2"/>
      <c r="J118" s="2"/>
    </row>
    <row r="119" spans="5:10" ht="12.75">
      <c r="E119" s="2"/>
      <c r="F119" s="3"/>
      <c r="G119" s="2"/>
      <c r="H119" s="3"/>
      <c r="I119" s="2"/>
      <c r="J119" s="2"/>
    </row>
    <row r="120" spans="5:10" ht="12.75">
      <c r="E120" s="2"/>
      <c r="F120" s="3"/>
      <c r="G120" s="2"/>
      <c r="H120" s="3"/>
      <c r="I120" s="2"/>
      <c r="J120" s="2"/>
    </row>
    <row r="121" spans="5:10" ht="12.75">
      <c r="E121" s="2"/>
      <c r="F121" s="3"/>
      <c r="G121" s="2"/>
      <c r="H121" s="3"/>
      <c r="I121" s="2"/>
      <c r="J121" s="2"/>
    </row>
    <row r="122" spans="5:10" ht="12.75">
      <c r="E122" s="2"/>
      <c r="F122" s="3"/>
      <c r="G122" s="2"/>
      <c r="H122" s="3"/>
      <c r="I122" s="2"/>
      <c r="J122" s="2"/>
    </row>
    <row r="123" spans="5:10" ht="12.75">
      <c r="E123" s="2"/>
      <c r="F123" s="3"/>
      <c r="G123" s="2"/>
      <c r="H123" s="3"/>
      <c r="I123" s="2"/>
      <c r="J123" s="2"/>
    </row>
    <row r="124" spans="5:10" ht="12.75">
      <c r="E124" s="2"/>
      <c r="F124" s="3"/>
      <c r="G124" s="2"/>
      <c r="H124" s="3"/>
      <c r="I124" s="2"/>
      <c r="J124" s="2"/>
    </row>
    <row r="125" spans="5:10" ht="12.75">
      <c r="E125" s="2"/>
      <c r="F125" s="3"/>
      <c r="G125" s="2"/>
      <c r="H125" s="3"/>
      <c r="I125" s="2"/>
      <c r="J125" s="2"/>
    </row>
    <row r="126" spans="5:10" ht="12.75">
      <c r="E126" s="2"/>
      <c r="F126" s="3"/>
      <c r="G126" s="2"/>
      <c r="H126" s="3"/>
      <c r="I126" s="2"/>
      <c r="J126" s="2"/>
    </row>
    <row r="127" spans="5:10" ht="12.75">
      <c r="E127" s="2"/>
      <c r="F127" s="3"/>
      <c r="G127" s="2"/>
      <c r="H127" s="3"/>
      <c r="I127" s="2"/>
      <c r="J127" s="2"/>
    </row>
    <row r="128" spans="5:10" ht="12.75">
      <c r="E128" s="2"/>
      <c r="F128" s="3"/>
      <c r="G128" s="2"/>
      <c r="H128" s="3"/>
      <c r="I128" s="2"/>
      <c r="J128" s="2"/>
    </row>
    <row r="129" spans="5:10" ht="12.75">
      <c r="E129" s="2"/>
      <c r="F129" s="3"/>
      <c r="G129" s="2"/>
      <c r="H129" s="3"/>
      <c r="I129" s="2"/>
      <c r="J129" s="2"/>
    </row>
    <row r="130" spans="5:10" ht="12.75">
      <c r="E130" s="2"/>
      <c r="F130" s="3"/>
      <c r="G130" s="2"/>
      <c r="H130" s="3"/>
      <c r="I130" s="2"/>
      <c r="J130" s="2"/>
    </row>
    <row r="131" spans="5:10" ht="12.75">
      <c r="E131" s="2"/>
      <c r="F131" s="3"/>
      <c r="G131" s="2"/>
      <c r="H131" s="3"/>
      <c r="I131" s="2"/>
      <c r="J131" s="2"/>
    </row>
    <row r="132" spans="5:10" ht="12.75">
      <c r="E132" s="2"/>
      <c r="F132" s="3"/>
      <c r="G132" s="2"/>
      <c r="H132" s="3"/>
      <c r="I132" s="2"/>
      <c r="J132" s="2"/>
    </row>
    <row r="133" spans="5:10" ht="12.75">
      <c r="E133" s="2"/>
      <c r="F133" s="3"/>
      <c r="G133" s="2"/>
      <c r="H133" s="3"/>
      <c r="I133" s="2"/>
      <c r="J133" s="2"/>
    </row>
    <row r="134" spans="5:10" ht="12.75">
      <c r="E134" s="2"/>
      <c r="F134" s="3"/>
      <c r="G134" s="2"/>
      <c r="H134" s="3"/>
      <c r="I134" s="2"/>
      <c r="J134" s="2"/>
    </row>
    <row r="135" spans="5:10" ht="12.75">
      <c r="E135" s="2"/>
      <c r="F135" s="3"/>
      <c r="G135" s="2"/>
      <c r="H135" s="3"/>
      <c r="I135" s="2"/>
      <c r="J135" s="2"/>
    </row>
    <row r="136" spans="5:10" ht="12.75">
      <c r="E136" s="2"/>
      <c r="F136" s="3"/>
      <c r="G136" s="2"/>
      <c r="H136" s="3"/>
      <c r="I136" s="2"/>
      <c r="J136" s="2"/>
    </row>
    <row r="137" spans="5:10" ht="12.75">
      <c r="E137" s="2"/>
      <c r="F137" s="3"/>
      <c r="G137" s="2"/>
      <c r="H137" s="3"/>
      <c r="I137" s="2"/>
      <c r="J137" s="2"/>
    </row>
    <row r="138" spans="5:10" ht="12.75">
      <c r="E138" s="2"/>
      <c r="F138" s="3"/>
      <c r="G138" s="2"/>
      <c r="H138" s="3"/>
      <c r="I138" s="2"/>
      <c r="J138" s="2"/>
    </row>
    <row r="139" spans="5:10" ht="12.75">
      <c r="E139" s="2"/>
      <c r="F139" s="3"/>
      <c r="G139" s="2"/>
      <c r="H139" s="3"/>
      <c r="I139" s="2"/>
      <c r="J139" s="2"/>
    </row>
    <row r="140" spans="5:10" ht="12.75">
      <c r="E140" s="2"/>
      <c r="F140" s="3"/>
      <c r="G140" s="2"/>
      <c r="H140" s="3"/>
      <c r="I140" s="2"/>
      <c r="J140" s="2"/>
    </row>
    <row r="141" spans="5:10" ht="12.75">
      <c r="E141" s="2"/>
      <c r="F141" s="3"/>
      <c r="G141" s="2"/>
      <c r="H141" s="3"/>
      <c r="I141" s="2"/>
      <c r="J141" s="2"/>
    </row>
    <row r="142" spans="5:10" ht="12.75">
      <c r="E142" s="2"/>
      <c r="F142" s="3"/>
      <c r="G142" s="2"/>
      <c r="H142" s="3"/>
      <c r="I142" s="2"/>
      <c r="J142" s="2"/>
    </row>
    <row r="143" spans="5:10" ht="12.75">
      <c r="E143" s="2"/>
      <c r="F143" s="3"/>
      <c r="G143" s="2"/>
      <c r="H143" s="3"/>
      <c r="I143" s="2"/>
      <c r="J143" s="2"/>
    </row>
    <row r="144" spans="5:10" ht="12.75">
      <c r="E144" s="2"/>
      <c r="F144" s="3"/>
      <c r="G144" s="2"/>
      <c r="H144" s="3"/>
      <c r="I144" s="2"/>
      <c r="J144" s="2"/>
    </row>
    <row r="145" spans="5:10" ht="12.75">
      <c r="E145" s="2"/>
      <c r="F145" s="3"/>
      <c r="G145" s="2"/>
      <c r="H145" s="3"/>
      <c r="I145" s="2"/>
      <c r="J145" s="2"/>
    </row>
    <row r="146" spans="5:10" ht="12.75">
      <c r="E146" s="2"/>
      <c r="F146" s="3"/>
      <c r="G146" s="2"/>
      <c r="H146" s="3"/>
      <c r="I146" s="2"/>
      <c r="J146" s="2"/>
    </row>
    <row r="147" spans="5:10" ht="12.75">
      <c r="E147" s="2"/>
      <c r="F147" s="3"/>
      <c r="G147" s="2"/>
      <c r="H147" s="3"/>
      <c r="I147" s="2"/>
      <c r="J147" s="2"/>
    </row>
    <row r="148" spans="5:10" ht="12.75">
      <c r="E148" s="2"/>
      <c r="F148" s="3"/>
      <c r="G148" s="2"/>
      <c r="H148" s="3"/>
      <c r="I148" s="2"/>
      <c r="J148" s="2"/>
    </row>
    <row r="149" spans="5:10" ht="12.75">
      <c r="E149" s="2"/>
      <c r="F149" s="3"/>
      <c r="G149" s="2"/>
      <c r="H149" s="3"/>
      <c r="I149" s="2"/>
      <c r="J149" s="2"/>
    </row>
    <row r="150" spans="5:10" ht="12.75">
      <c r="E150" s="2"/>
      <c r="F150" s="3"/>
      <c r="G150" s="2"/>
      <c r="H150" s="3"/>
      <c r="I150" s="2"/>
      <c r="J150" s="2"/>
    </row>
    <row r="151" spans="5:10" ht="12.75">
      <c r="E151" s="2"/>
      <c r="F151" s="3"/>
      <c r="G151" s="2"/>
      <c r="H151" s="3"/>
      <c r="I151" s="2"/>
      <c r="J151" s="2"/>
    </row>
    <row r="152" spans="5:10" ht="12.75">
      <c r="E152" s="2"/>
      <c r="F152" s="3"/>
      <c r="G152" s="2"/>
      <c r="H152" s="3"/>
      <c r="I152" s="2"/>
      <c r="J152" s="2"/>
    </row>
    <row r="153" spans="5:10" ht="12.75">
      <c r="E153" s="2"/>
      <c r="F153" s="3"/>
      <c r="G153" s="2"/>
      <c r="H153" s="3"/>
      <c r="I153" s="2"/>
      <c r="J153" s="2"/>
    </row>
    <row r="154" spans="5:10" ht="12.75">
      <c r="E154" s="2"/>
      <c r="F154" s="3"/>
      <c r="G154" s="2"/>
      <c r="H154" s="3"/>
      <c r="I154" s="2"/>
      <c r="J154" s="2"/>
    </row>
    <row r="155" spans="5:10" ht="12.75">
      <c r="E155" s="2"/>
      <c r="F155" s="3"/>
      <c r="G155" s="2"/>
      <c r="H155" s="3"/>
      <c r="I155" s="2"/>
      <c r="J155" s="2"/>
    </row>
    <row r="156" spans="5:10" ht="12.75">
      <c r="E156" s="2"/>
      <c r="F156" s="3"/>
      <c r="G156" s="2"/>
      <c r="H156" s="3"/>
      <c r="I156" s="2"/>
      <c r="J156" s="2"/>
    </row>
    <row r="157" spans="5:10" ht="12.75">
      <c r="E157" s="2"/>
      <c r="F157" s="3"/>
      <c r="G157" s="2"/>
      <c r="H157" s="3"/>
      <c r="I157" s="2"/>
      <c r="J157" s="2"/>
    </row>
    <row r="158" spans="5:10" ht="12.75">
      <c r="E158" s="2"/>
      <c r="F158" s="3"/>
      <c r="G158" s="2"/>
      <c r="H158" s="3"/>
      <c r="I158" s="2"/>
      <c r="J158" s="2"/>
    </row>
    <row r="159" spans="5:10" ht="12.75">
      <c r="E159" s="2"/>
      <c r="F159" s="3"/>
      <c r="G159" s="2"/>
      <c r="H159" s="3"/>
      <c r="I159" s="2"/>
      <c r="J159" s="2"/>
    </row>
    <row r="160" spans="5:10" ht="12.75">
      <c r="E160" s="2"/>
      <c r="F160" s="3"/>
      <c r="G160" s="2"/>
      <c r="H160" s="3"/>
      <c r="I160" s="2"/>
      <c r="J160" s="2"/>
    </row>
    <row r="161" spans="5:10" ht="12.75">
      <c r="E161" s="2"/>
      <c r="F161" s="3"/>
      <c r="G161" s="2"/>
      <c r="H161" s="3"/>
      <c r="I161" s="2"/>
      <c r="J161" s="2"/>
    </row>
    <row r="162" spans="5:10" ht="12.75">
      <c r="E162" s="2"/>
      <c r="F162" s="3"/>
      <c r="G162" s="2"/>
      <c r="H162" s="3"/>
      <c r="I162" s="2"/>
      <c r="J162" s="2"/>
    </row>
    <row r="163" spans="5:10" ht="12.75">
      <c r="E163" s="2"/>
      <c r="F163" s="3"/>
      <c r="G163" s="2"/>
      <c r="H163" s="3"/>
      <c r="I163" s="2"/>
      <c r="J163" s="2"/>
    </row>
    <row r="164" spans="5:10" ht="12.75">
      <c r="E164" s="2"/>
      <c r="F164" s="3"/>
      <c r="G164" s="2"/>
      <c r="H164" s="3"/>
      <c r="I164" s="2"/>
      <c r="J164" s="2"/>
    </row>
    <row r="165" spans="5:10" ht="12.75">
      <c r="E165" s="2"/>
      <c r="F165" s="3"/>
      <c r="G165" s="2"/>
      <c r="H165" s="3"/>
      <c r="I165" s="2"/>
      <c r="J165" s="2"/>
    </row>
    <row r="166" spans="5:10" ht="12.75">
      <c r="E166" s="2"/>
      <c r="F166" s="3"/>
      <c r="G166" s="2"/>
      <c r="H166" s="3"/>
      <c r="I166" s="2"/>
      <c r="J166" s="2"/>
    </row>
    <row r="167" spans="5:10" ht="12.75">
      <c r="E167" s="2"/>
      <c r="F167" s="3"/>
      <c r="G167" s="2"/>
      <c r="H167" s="3"/>
      <c r="I167" s="2"/>
      <c r="J167" s="2"/>
    </row>
    <row r="168" spans="5:10" ht="12.75">
      <c r="E168" s="2"/>
      <c r="F168" s="3"/>
      <c r="G168" s="2"/>
      <c r="H168" s="3"/>
      <c r="I168" s="2"/>
      <c r="J168" s="2"/>
    </row>
    <row r="169" spans="5:10" ht="12.75">
      <c r="E169" s="2"/>
      <c r="F169" s="3"/>
      <c r="G169" s="2"/>
      <c r="H169" s="3"/>
      <c r="I169" s="2"/>
      <c r="J169" s="2"/>
    </row>
    <row r="170" spans="5:10" ht="12.75">
      <c r="E170" s="2"/>
      <c r="F170" s="3"/>
      <c r="G170" s="2"/>
      <c r="H170" s="3"/>
      <c r="I170" s="2"/>
      <c r="J170" s="2"/>
    </row>
    <row r="171" spans="5:10" ht="12.75">
      <c r="E171" s="2"/>
      <c r="F171" s="3"/>
      <c r="G171" s="2"/>
      <c r="H171" s="3"/>
      <c r="I171" s="2"/>
      <c r="J171" s="2"/>
    </row>
    <row r="172" spans="5:10" ht="12.75">
      <c r="E172" s="2"/>
      <c r="F172" s="3"/>
      <c r="G172" s="2"/>
      <c r="H172" s="3"/>
      <c r="I172" s="2"/>
      <c r="J172" s="2"/>
    </row>
    <row r="173" spans="5:10" ht="12.75">
      <c r="E173" s="2"/>
      <c r="F173" s="3"/>
      <c r="G173" s="2"/>
      <c r="H173" s="3"/>
      <c r="I173" s="2"/>
      <c r="J173" s="2"/>
    </row>
    <row r="174" spans="5:10" ht="12.75">
      <c r="E174" s="2"/>
      <c r="F174" s="3"/>
      <c r="G174" s="2"/>
      <c r="H174" s="3"/>
      <c r="I174" s="2"/>
      <c r="J174" s="2"/>
    </row>
    <row r="175" spans="5:10" ht="12.75">
      <c r="E175" s="2"/>
      <c r="F175" s="3"/>
      <c r="G175" s="2"/>
      <c r="H175" s="3"/>
      <c r="I175" s="2"/>
      <c r="J175" s="2"/>
    </row>
    <row r="176" spans="5:10" ht="12.75">
      <c r="E176" s="2"/>
      <c r="F176" s="3"/>
      <c r="G176" s="2"/>
      <c r="H176" s="3"/>
      <c r="I176" s="2"/>
      <c r="J176" s="2"/>
    </row>
    <row r="177" spans="5:10" ht="12.75">
      <c r="E177" s="2"/>
      <c r="F177" s="3"/>
      <c r="G177" s="2"/>
      <c r="H177" s="3"/>
      <c r="I177" s="2"/>
      <c r="J177" s="2"/>
    </row>
    <row r="178" spans="5:10" ht="12.75">
      <c r="E178" s="2"/>
      <c r="F178" s="3"/>
      <c r="G178" s="2"/>
      <c r="H178" s="3"/>
      <c r="I178" s="2"/>
      <c r="J178" s="2"/>
    </row>
    <row r="179" spans="5:10" ht="12.75">
      <c r="E179" s="2"/>
      <c r="F179" s="3"/>
      <c r="G179" s="2"/>
      <c r="H179" s="3"/>
      <c r="I179" s="2"/>
      <c r="J179" s="2"/>
    </row>
    <row r="180" spans="5:10" ht="12.75">
      <c r="E180" s="2"/>
      <c r="F180" s="3"/>
      <c r="G180" s="2"/>
      <c r="H180" s="3"/>
      <c r="I180" s="2"/>
      <c r="J180" s="2"/>
    </row>
    <row r="181" spans="5:10" ht="12.75">
      <c r="E181" s="2"/>
      <c r="F181" s="3"/>
      <c r="G181" s="2"/>
      <c r="H181" s="3"/>
      <c r="I181" s="2"/>
      <c r="J181" s="2"/>
    </row>
    <row r="182" spans="5:10" ht="12.75">
      <c r="E182" s="2"/>
      <c r="F182" s="3"/>
      <c r="G182" s="2"/>
      <c r="H182" s="3"/>
      <c r="I182" s="2"/>
      <c r="J182" s="2"/>
    </row>
    <row r="183" spans="5:10" ht="12.75">
      <c r="E183" s="2"/>
      <c r="F183" s="3"/>
      <c r="G183" s="2"/>
      <c r="H183" s="3"/>
      <c r="I183" s="2"/>
      <c r="J183" s="2"/>
    </row>
    <row r="184" spans="5:10" ht="12.75">
      <c r="E184" s="2"/>
      <c r="F184" s="3"/>
      <c r="G184" s="2"/>
      <c r="H184" s="3"/>
      <c r="I184" s="2"/>
      <c r="J184" s="2"/>
    </row>
    <row r="185" spans="5:10" ht="12.75">
      <c r="E185" s="2"/>
      <c r="F185" s="3"/>
      <c r="G185" s="2"/>
      <c r="H185" s="3"/>
      <c r="I185" s="2"/>
      <c r="J185" s="2"/>
    </row>
    <row r="186" spans="5:10" ht="12.75">
      <c r="E186" s="2"/>
      <c r="F186" s="3"/>
      <c r="G186" s="2"/>
      <c r="H186" s="3"/>
      <c r="I186" s="2"/>
      <c r="J186" s="2"/>
    </row>
    <row r="187" spans="5:10" ht="12.75">
      <c r="E187" s="2"/>
      <c r="F187" s="3"/>
      <c r="G187" s="2"/>
      <c r="H187" s="3"/>
      <c r="I187" s="2"/>
      <c r="J187" s="2"/>
    </row>
    <row r="188" spans="5:10" ht="12.75">
      <c r="E188" s="2"/>
      <c r="F188" s="3"/>
      <c r="G188" s="2"/>
      <c r="H188" s="3"/>
      <c r="I188" s="2"/>
      <c r="J188" s="2"/>
    </row>
    <row r="189" spans="5:10" ht="12.75">
      <c r="E189" s="2"/>
      <c r="F189" s="3"/>
      <c r="G189" s="2"/>
      <c r="H189" s="3"/>
      <c r="I189" s="2"/>
      <c r="J189" s="2"/>
    </row>
    <row r="190" spans="5:10" ht="12.75">
      <c r="E190" s="2"/>
      <c r="F190" s="3"/>
      <c r="G190" s="2"/>
      <c r="H190" s="3"/>
      <c r="I190" s="2"/>
      <c r="J190" s="2"/>
    </row>
    <row r="191" spans="5:10" ht="12.75">
      <c r="E191" s="2"/>
      <c r="F191" s="3"/>
      <c r="G191" s="2"/>
      <c r="H191" s="3"/>
      <c r="I191" s="2"/>
      <c r="J191" s="2"/>
    </row>
    <row r="192" spans="5:10" ht="12.75">
      <c r="E192" s="2"/>
      <c r="F192" s="3"/>
      <c r="G192" s="2"/>
      <c r="H192" s="3"/>
      <c r="I192" s="2"/>
      <c r="J192" s="2"/>
    </row>
    <row r="193" spans="5:10" ht="12.75">
      <c r="E193" s="2"/>
      <c r="F193" s="3"/>
      <c r="G193" s="2"/>
      <c r="H193" s="3"/>
      <c r="I193" s="2"/>
      <c r="J193" s="2"/>
    </row>
    <row r="194" spans="5:10" ht="12.75">
      <c r="E194" s="2"/>
      <c r="F194" s="3"/>
      <c r="G194" s="2"/>
      <c r="H194" s="3"/>
      <c r="I194" s="2"/>
      <c r="J194" s="2"/>
    </row>
    <row r="195" spans="5:10" ht="12.75">
      <c r="E195" s="2"/>
      <c r="F195" s="3"/>
      <c r="G195" s="2"/>
      <c r="H195" s="3"/>
      <c r="I195" s="2"/>
      <c r="J195" s="2"/>
    </row>
    <row r="196" spans="5:10" ht="12.75">
      <c r="E196" s="2"/>
      <c r="F196" s="3"/>
      <c r="G196" s="2"/>
      <c r="H196" s="3"/>
      <c r="I196" s="2"/>
      <c r="J196" s="2"/>
    </row>
    <row r="197" spans="5:10" ht="12.75">
      <c r="E197" s="2"/>
      <c r="F197" s="3"/>
      <c r="G197" s="2"/>
      <c r="H197" s="3"/>
      <c r="I197" s="2"/>
      <c r="J197" s="2"/>
    </row>
    <row r="198" spans="5:10" ht="12.75">
      <c r="E198" s="2"/>
      <c r="F198" s="3"/>
      <c r="G198" s="2"/>
      <c r="H198" s="3"/>
      <c r="I198" s="2"/>
      <c r="J198" s="2"/>
    </row>
    <row r="199" spans="5:10" ht="12.75">
      <c r="E199" s="2"/>
      <c r="F199" s="3"/>
      <c r="G199" s="2"/>
      <c r="H199" s="3"/>
      <c r="I199" s="2"/>
      <c r="J199" s="2"/>
    </row>
    <row r="200" spans="5:10" ht="12.75">
      <c r="E200" s="2"/>
      <c r="F200" s="3"/>
      <c r="G200" s="2"/>
      <c r="H200" s="3"/>
      <c r="I200" s="2"/>
      <c r="J200" s="2"/>
    </row>
    <row r="201" spans="5:10" ht="12.75">
      <c r="E201" s="2"/>
      <c r="F201" s="3"/>
      <c r="G201" s="2"/>
      <c r="H201" s="3"/>
      <c r="I201" s="2"/>
      <c r="J201" s="2"/>
    </row>
    <row r="202" spans="5:10" ht="12.75">
      <c r="E202" s="2"/>
      <c r="F202" s="3"/>
      <c r="G202" s="2"/>
      <c r="H202" s="3"/>
      <c r="I202" s="2"/>
      <c r="J202" s="2"/>
    </row>
    <row r="203" spans="5:10" ht="12.75">
      <c r="E203" s="2"/>
      <c r="F203" s="3"/>
      <c r="G203" s="2"/>
      <c r="H203" s="3"/>
      <c r="I203" s="2"/>
      <c r="J203" s="2"/>
    </row>
    <row r="204" spans="5:10" ht="12.75">
      <c r="E204" s="2"/>
      <c r="F204" s="3"/>
      <c r="G204" s="2"/>
      <c r="H204" s="3"/>
      <c r="I204" s="2"/>
      <c r="J204" s="2"/>
    </row>
    <row r="205" spans="5:10" ht="12.75">
      <c r="E205" s="2"/>
      <c r="F205" s="3"/>
      <c r="G205" s="2"/>
      <c r="H205" s="3"/>
      <c r="I205" s="2"/>
      <c r="J205" s="2"/>
    </row>
    <row r="206" spans="5:10" ht="12.75">
      <c r="E206" s="2"/>
      <c r="F206" s="3"/>
      <c r="G206" s="2"/>
      <c r="H206" s="3"/>
      <c r="I206" s="2"/>
      <c r="J206" s="2"/>
    </row>
    <row r="207" spans="5:10" ht="12.75">
      <c r="E207" s="2"/>
      <c r="F207" s="3"/>
      <c r="G207" s="2"/>
      <c r="H207" s="3"/>
      <c r="I207" s="2"/>
      <c r="J207" s="2"/>
    </row>
    <row r="208" spans="5:10" ht="12.75">
      <c r="E208" s="2"/>
      <c r="F208" s="3"/>
      <c r="G208" s="2"/>
      <c r="H208" s="3"/>
      <c r="I208" s="2"/>
      <c r="J208" s="2"/>
    </row>
    <row r="209" spans="5:10" ht="12.75">
      <c r="E209" s="2"/>
      <c r="F209" s="3"/>
      <c r="G209" s="2"/>
      <c r="H209" s="3"/>
      <c r="I209" s="2"/>
      <c r="J209" s="2"/>
    </row>
    <row r="210" spans="5:10" ht="12.75">
      <c r="E210" s="2"/>
      <c r="F210" s="3"/>
      <c r="G210" s="2"/>
      <c r="H210" s="3"/>
      <c r="I210" s="2"/>
      <c r="J210" s="2"/>
    </row>
    <row r="211" spans="5:10" ht="12.75">
      <c r="E211" s="2"/>
      <c r="F211" s="3"/>
      <c r="G211" s="2"/>
      <c r="H211" s="3"/>
      <c r="I211" s="2"/>
      <c r="J211" s="2"/>
    </row>
    <row r="212" spans="5:10" ht="12.75">
      <c r="E212" s="2"/>
      <c r="F212" s="3"/>
      <c r="G212" s="2"/>
      <c r="H212" s="3"/>
      <c r="I212" s="2"/>
      <c r="J212" s="2"/>
    </row>
    <row r="213" spans="5:10" ht="12.75">
      <c r="E213" s="2"/>
      <c r="F213" s="3"/>
      <c r="G213" s="2"/>
      <c r="H213" s="3"/>
      <c r="I213" s="2"/>
      <c r="J213" s="2"/>
    </row>
    <row r="214" spans="5:10" ht="12.75">
      <c r="E214" s="2"/>
      <c r="F214" s="3"/>
      <c r="G214" s="2"/>
      <c r="H214" s="3"/>
      <c r="I214" s="2"/>
      <c r="J214" s="2"/>
    </row>
    <row r="215" spans="5:10" ht="12.75">
      <c r="E215" s="2"/>
      <c r="F215" s="3"/>
      <c r="G215" s="2"/>
      <c r="H215" s="3"/>
      <c r="I215" s="2"/>
      <c r="J215" s="2"/>
    </row>
  </sheetData>
  <sheetProtection password="CC42" sheet="1" objects="1" scenarios="1"/>
  <mergeCells count="2">
    <mergeCell ref="A46:H47"/>
    <mergeCell ref="E5:G5"/>
  </mergeCells>
  <printOptions horizontalCentered="1"/>
  <pageMargins left="0.5" right="0.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3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5.00390625" style="0" customWidth="1"/>
    <col min="3" max="4" width="10.8515625" style="0" customWidth="1"/>
    <col min="5" max="5" width="11.00390625" style="0" customWidth="1"/>
    <col min="6" max="6" width="13.57421875" style="0" customWidth="1"/>
    <col min="7" max="7" width="11.00390625" style="0" customWidth="1"/>
    <col min="8" max="8" width="11.57421875" style="0" customWidth="1"/>
  </cols>
  <sheetData>
    <row r="1" spans="1:2" ht="12.75">
      <c r="A1" s="1" t="s">
        <v>8</v>
      </c>
      <c r="B1" s="1"/>
    </row>
    <row r="3" spans="1:2" ht="12.75">
      <c r="A3" s="1" t="s">
        <v>78</v>
      </c>
      <c r="B3" s="1"/>
    </row>
    <row r="4" spans="1:2" ht="12.75">
      <c r="A4" s="1"/>
      <c r="B4" s="1"/>
    </row>
    <row r="5" spans="1:2" ht="12.75">
      <c r="A5" s="1"/>
      <c r="B5" s="1"/>
    </row>
    <row r="8" spans="3:42" ht="12.75">
      <c r="C8" s="2"/>
      <c r="D8" s="2"/>
      <c r="E8" s="2" t="s">
        <v>29</v>
      </c>
      <c r="F8" s="2" t="s">
        <v>32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3:42" ht="12.75">
      <c r="C9" s="2" t="s">
        <v>26</v>
      </c>
      <c r="D9" s="2" t="s">
        <v>26</v>
      </c>
      <c r="E9" s="2" t="s">
        <v>30</v>
      </c>
      <c r="F9" s="2" t="s">
        <v>33</v>
      </c>
      <c r="G9" s="2" t="s">
        <v>35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3:42" ht="12.75">
      <c r="C10" s="3" t="s">
        <v>28</v>
      </c>
      <c r="D10" s="2" t="s">
        <v>27</v>
      </c>
      <c r="E10" s="2" t="s">
        <v>31</v>
      </c>
      <c r="F10" s="3" t="s">
        <v>34</v>
      </c>
      <c r="G10" s="3" t="s">
        <v>36</v>
      </c>
      <c r="H10" s="3" t="s">
        <v>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2:42" ht="12.75">
      <c r="B11" s="2"/>
      <c r="C11" s="2" t="s">
        <v>9</v>
      </c>
      <c r="D11" s="2" t="s">
        <v>9</v>
      </c>
      <c r="E11" s="2" t="s">
        <v>9</v>
      </c>
      <c r="F11" s="2" t="s">
        <v>9</v>
      </c>
      <c r="G11" s="2" t="s">
        <v>9</v>
      </c>
      <c r="H11" s="2" t="s">
        <v>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3" ht="12.75">
      <c r="A13" t="s">
        <v>60</v>
      </c>
    </row>
    <row r="14" spans="1:2" ht="12.75" customHeight="1">
      <c r="A14" s="30" t="s">
        <v>47</v>
      </c>
      <c r="B14" s="30"/>
    </row>
    <row r="15" spans="1:2" ht="7.5" customHeight="1">
      <c r="A15" s="31"/>
      <c r="B15" s="30"/>
    </row>
    <row r="17" spans="1:29" ht="12.75">
      <c r="A17" t="s">
        <v>61</v>
      </c>
      <c r="C17" s="6">
        <v>42202</v>
      </c>
      <c r="D17" s="6">
        <v>4100</v>
      </c>
      <c r="E17" s="6">
        <v>-3653</v>
      </c>
      <c r="F17" s="6">
        <v>-44391</v>
      </c>
      <c r="G17" s="6">
        <v>13132</v>
      </c>
      <c r="H17" s="6">
        <f>SUM(C17:G17)</f>
        <v>11390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3:29" ht="12.75">
      <c r="C18" s="6"/>
      <c r="D18" s="6"/>
      <c r="E18" s="6"/>
      <c r="F18" s="6"/>
      <c r="G18" s="6"/>
      <c r="H18" s="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.75">
      <c r="A19" t="s">
        <v>85</v>
      </c>
      <c r="C19" s="6"/>
      <c r="D19" s="6"/>
      <c r="E19" s="6"/>
      <c r="F19" s="35"/>
      <c r="G19" s="6"/>
      <c r="H19" s="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>
      <c r="A20" t="s">
        <v>59</v>
      </c>
      <c r="C20" s="6">
        <v>0</v>
      </c>
      <c r="D20" s="6">
        <v>0</v>
      </c>
      <c r="E20" s="6">
        <v>0</v>
      </c>
      <c r="F20" s="35">
        <v>-1076</v>
      </c>
      <c r="G20" s="6">
        <v>-657</v>
      </c>
      <c r="H20" s="6">
        <f>SUM(C20:G20)</f>
        <v>-1733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t="s">
        <v>54</v>
      </c>
      <c r="C21" s="6">
        <v>0</v>
      </c>
      <c r="D21" s="6">
        <v>0</v>
      </c>
      <c r="E21" s="6">
        <v>0</v>
      </c>
      <c r="F21" s="35">
        <v>1804</v>
      </c>
      <c r="G21" s="6">
        <v>0</v>
      </c>
      <c r="H21" s="6">
        <f>SUM(C21:G21)</f>
        <v>1804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t="s">
        <v>79</v>
      </c>
      <c r="C22" s="6">
        <v>0</v>
      </c>
      <c r="D22" s="6">
        <v>0</v>
      </c>
      <c r="E22" s="6">
        <v>0</v>
      </c>
      <c r="F22" s="35">
        <v>-818</v>
      </c>
      <c r="G22" s="6">
        <v>0</v>
      </c>
      <c r="H22" s="6">
        <f>SUM(C22:G22)</f>
        <v>-818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3:29" ht="12.75">
      <c r="C23" s="6"/>
      <c r="D23" s="6"/>
      <c r="E23" s="6"/>
      <c r="F23" s="35"/>
      <c r="G23" s="6"/>
      <c r="H23" s="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>
      <c r="A24" t="s">
        <v>62</v>
      </c>
      <c r="C24" s="6">
        <v>0</v>
      </c>
      <c r="D24" s="6">
        <v>0</v>
      </c>
      <c r="E24" s="6">
        <v>0</v>
      </c>
      <c r="F24" s="35">
        <v>-1088</v>
      </c>
      <c r="G24" s="6">
        <v>0</v>
      </c>
      <c r="H24" s="6">
        <f>SUM(C24:G24)</f>
        <v>-1088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3:29" ht="12.75">
      <c r="C25" s="6"/>
      <c r="D25" s="6"/>
      <c r="E25" s="6"/>
      <c r="F25" s="35"/>
      <c r="G25" s="6"/>
      <c r="H25" s="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t="s">
        <v>14</v>
      </c>
      <c r="C26" s="6">
        <v>0</v>
      </c>
      <c r="D26" s="6">
        <v>0</v>
      </c>
      <c r="E26" s="35">
        <v>642</v>
      </c>
      <c r="F26" s="6">
        <v>0</v>
      </c>
      <c r="G26" s="6">
        <v>0</v>
      </c>
      <c r="H26" s="6">
        <f>SUM(C26:G26)</f>
        <v>642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14" t="s">
        <v>15</v>
      </c>
      <c r="C27" s="6"/>
      <c r="D27" s="6"/>
      <c r="E27" s="35"/>
      <c r="F27" s="6"/>
      <c r="G27" s="6"/>
      <c r="H27" s="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2:29" ht="12.75">
      <c r="B28" s="14"/>
      <c r="C28" s="11"/>
      <c r="D28" s="6"/>
      <c r="E28" s="6"/>
      <c r="F28" s="11"/>
      <c r="G28" s="11"/>
      <c r="H28" s="1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3:29" ht="12.75">
      <c r="C29" s="24"/>
      <c r="D29" s="24"/>
      <c r="E29" s="24"/>
      <c r="F29" s="24"/>
      <c r="G29" s="24"/>
      <c r="H29" s="2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1" t="s">
        <v>71</v>
      </c>
      <c r="B30" s="1"/>
      <c r="C30" s="7">
        <f aca="true" t="shared" si="0" ref="C30:H30">+SUM(C17:C26)</f>
        <v>42202</v>
      </c>
      <c r="D30" s="7">
        <f t="shared" si="0"/>
        <v>4100</v>
      </c>
      <c r="E30" s="7">
        <f t="shared" si="0"/>
        <v>-3011</v>
      </c>
      <c r="F30" s="7">
        <f t="shared" si="0"/>
        <v>-45569</v>
      </c>
      <c r="G30" s="7">
        <f t="shared" si="0"/>
        <v>12475</v>
      </c>
      <c r="H30" s="7">
        <f t="shared" si="0"/>
        <v>10197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3:29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3:29" ht="12.75">
      <c r="C32" s="2"/>
      <c r="D32" s="2"/>
      <c r="E32" s="2"/>
      <c r="F32" s="3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t="str">
        <f>+A13</f>
        <v>Quarter ended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30" t="s">
        <v>72</v>
      </c>
      <c r="B34" s="3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7.5" customHeight="1">
      <c r="A35" s="31"/>
      <c r="B35" s="3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3:29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t="s">
        <v>16</v>
      </c>
      <c r="C37" s="6">
        <v>42202</v>
      </c>
      <c r="D37" s="6">
        <v>4100</v>
      </c>
      <c r="E37" s="6">
        <v>-3059</v>
      </c>
      <c r="F37" s="6">
        <v>-45500</v>
      </c>
      <c r="G37" s="6">
        <v>13132</v>
      </c>
      <c r="H37" s="6">
        <f>SUM(C37:G37)</f>
        <v>10875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3:29" ht="12.75">
      <c r="C38" s="6"/>
      <c r="D38" s="6"/>
      <c r="E38" s="6"/>
      <c r="F38" s="6"/>
      <c r="G38" s="6"/>
      <c r="H38" s="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.75">
      <c r="A39" t="s">
        <v>85</v>
      </c>
      <c r="C39" s="6"/>
      <c r="D39" s="6"/>
      <c r="E39" s="6"/>
      <c r="F39" s="6"/>
      <c r="G39" s="6"/>
      <c r="H39" s="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.75">
      <c r="A40" t="s">
        <v>59</v>
      </c>
      <c r="C40" s="6"/>
      <c r="D40" s="6"/>
      <c r="E40" s="6"/>
      <c r="F40" s="6">
        <v>0</v>
      </c>
      <c r="G40" s="6">
        <v>-657</v>
      </c>
      <c r="H40" s="6">
        <f>SUM(C40:G40)</f>
        <v>-657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t="s">
        <v>54</v>
      </c>
      <c r="C41" s="6"/>
      <c r="D41" s="6"/>
      <c r="E41" s="6"/>
      <c r="F41" s="6">
        <v>2031</v>
      </c>
      <c r="G41" s="6">
        <v>0</v>
      </c>
      <c r="H41" s="6">
        <f>SUM(C41:G41)</f>
        <v>2031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t="s">
        <v>79</v>
      </c>
      <c r="C42" s="2"/>
      <c r="D42" s="2"/>
      <c r="E42" s="2"/>
      <c r="F42" s="6">
        <v>-839</v>
      </c>
      <c r="G42" s="6">
        <v>0</v>
      </c>
      <c r="H42" s="6">
        <f>SUM(C42:G42)</f>
        <v>-839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3:29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>
      <c r="A44" t="s">
        <v>62</v>
      </c>
      <c r="C44" s="6">
        <v>0</v>
      </c>
      <c r="D44" s="6">
        <v>0</v>
      </c>
      <c r="E44" s="6">
        <v>0</v>
      </c>
      <c r="F44" s="39">
        <v>-2259</v>
      </c>
      <c r="G44" s="6">
        <v>0</v>
      </c>
      <c r="H44" s="6">
        <f>SUM(C44:G44)</f>
        <v>-2259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14"/>
      <c r="B45" s="14"/>
      <c r="C45" s="2"/>
      <c r="D45" s="2"/>
      <c r="E45" s="2"/>
      <c r="F45" s="2"/>
      <c r="G45" s="2"/>
      <c r="H45" s="6">
        <f>SUM(C45:G45)</f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s="5" customFormat="1" ht="12.75">
      <c r="A46" t="s">
        <v>14</v>
      </c>
      <c r="C46" s="6">
        <v>0</v>
      </c>
      <c r="D46" s="6">
        <v>0</v>
      </c>
      <c r="E46" s="35">
        <v>-87</v>
      </c>
      <c r="F46" s="6">
        <v>0</v>
      </c>
      <c r="G46" s="6">
        <v>0</v>
      </c>
      <c r="H46" s="6">
        <f>SUM(C46:G46)</f>
        <v>-87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2.75">
      <c r="A47" s="14" t="s">
        <v>15</v>
      </c>
      <c r="B47" s="14"/>
      <c r="C47" s="3"/>
      <c r="D47" s="2"/>
      <c r="E47" s="2"/>
      <c r="F47" s="3"/>
      <c r="G47" s="3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3:29" ht="12.75">
      <c r="C48" s="25"/>
      <c r="D48" s="25"/>
      <c r="E48" s="25"/>
      <c r="F48" s="25"/>
      <c r="G48" s="25"/>
      <c r="H48" s="2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1" t="s">
        <v>63</v>
      </c>
      <c r="B49" s="1"/>
      <c r="C49" s="26">
        <f aca="true" t="shared" si="1" ref="C49:H49">+SUM(C37:C46)</f>
        <v>42202</v>
      </c>
      <c r="D49" s="26">
        <f t="shared" si="1"/>
        <v>4100</v>
      </c>
      <c r="E49" s="26">
        <f t="shared" si="1"/>
        <v>-3146</v>
      </c>
      <c r="F49" s="26">
        <f t="shared" si="1"/>
        <v>-46567</v>
      </c>
      <c r="G49" s="26">
        <f t="shared" si="1"/>
        <v>12475</v>
      </c>
      <c r="H49" s="26">
        <f t="shared" si="1"/>
        <v>9064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2" spans="1:11" ht="12.75" customHeight="1">
      <c r="A52" s="45" t="s">
        <v>64</v>
      </c>
      <c r="B52" s="45"/>
      <c r="C52" s="45"/>
      <c r="D52" s="45"/>
      <c r="E52" s="45"/>
      <c r="F52" s="45"/>
      <c r="G52" s="45"/>
      <c r="H52" s="45"/>
      <c r="I52" s="27"/>
      <c r="J52" s="27"/>
      <c r="K52" s="27"/>
    </row>
    <row r="53" spans="1:11" ht="12.75">
      <c r="A53" s="45"/>
      <c r="B53" s="45"/>
      <c r="C53" s="45"/>
      <c r="D53" s="45"/>
      <c r="E53" s="45"/>
      <c r="F53" s="45"/>
      <c r="G53" s="45"/>
      <c r="H53" s="45"/>
      <c r="I53" s="27"/>
      <c r="J53" s="27"/>
      <c r="K53" s="27"/>
    </row>
  </sheetData>
  <sheetProtection password="CC42" sheet="1" objects="1" scenarios="1"/>
  <mergeCells count="1">
    <mergeCell ref="A52:H53"/>
  </mergeCells>
  <printOptions horizontalCentered="1"/>
  <pageMargins left="0.5" right="0.2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B6" sqref="B6"/>
    </sheetView>
  </sheetViews>
  <sheetFormatPr defaultColWidth="9.140625" defaultRowHeight="12.75"/>
  <cols>
    <col min="1" max="1" width="6.28125" style="0" customWidth="1"/>
    <col min="2" max="2" width="46.00390625" style="0" customWidth="1"/>
    <col min="3" max="3" width="4.140625" style="0" customWidth="1"/>
    <col min="4" max="4" width="14.28125" style="0" customWidth="1"/>
    <col min="5" max="5" width="6.28125" style="0" customWidth="1"/>
  </cols>
  <sheetData>
    <row r="1" ht="12.75">
      <c r="A1" s="1" t="s">
        <v>8</v>
      </c>
    </row>
    <row r="3" ht="12.75">
      <c r="A3" s="15" t="s">
        <v>80</v>
      </c>
    </row>
    <row r="4" ht="12.75">
      <c r="A4" s="16"/>
    </row>
    <row r="5" spans="4:5" ht="12.75">
      <c r="D5" s="2" t="s">
        <v>60</v>
      </c>
      <c r="E5" s="2"/>
    </row>
    <row r="6" spans="4:5" ht="12.75">
      <c r="D6" s="32" t="s">
        <v>47</v>
      </c>
      <c r="E6" s="32"/>
    </row>
    <row r="7" spans="4:5" ht="12.75">
      <c r="D7" s="2" t="s">
        <v>9</v>
      </c>
      <c r="E7" s="2"/>
    </row>
    <row r="9" spans="4:5" ht="12.75">
      <c r="D9" s="6"/>
      <c r="E9" s="2"/>
    </row>
    <row r="10" spans="1:5" ht="12.75" customHeight="1">
      <c r="A10" s="10" t="s">
        <v>39</v>
      </c>
      <c r="D10" s="11">
        <v>6116</v>
      </c>
      <c r="E10" s="2"/>
    </row>
    <row r="11" spans="1:5" ht="12.75">
      <c r="A11" s="10"/>
      <c r="D11" s="6"/>
      <c r="E11" s="2"/>
    </row>
    <row r="12" spans="1:5" ht="12.75" customHeight="1">
      <c r="A12" s="10" t="s">
        <v>40</v>
      </c>
      <c r="D12" s="11">
        <v>356</v>
      </c>
      <c r="E12" s="2"/>
    </row>
    <row r="13" spans="1:5" ht="12.75">
      <c r="A13" s="10"/>
      <c r="D13" s="6"/>
      <c r="E13" s="2"/>
    </row>
    <row r="14" spans="1:5" ht="12.75" customHeight="1">
      <c r="A14" s="10" t="s">
        <v>41</v>
      </c>
      <c r="D14" s="11">
        <v>1876</v>
      </c>
      <c r="E14" s="2"/>
    </row>
    <row r="15" spans="1:5" ht="12.75" customHeight="1">
      <c r="A15" s="10"/>
      <c r="D15" s="11"/>
      <c r="E15" s="2"/>
    </row>
    <row r="16" spans="1:5" ht="12.75" customHeight="1">
      <c r="A16" s="10" t="s">
        <v>65</v>
      </c>
      <c r="D16" s="7">
        <v>617</v>
      </c>
      <c r="E16" s="2"/>
    </row>
    <row r="17" spans="1:5" ht="12.75">
      <c r="A17" s="10"/>
      <c r="D17" s="6"/>
      <c r="E17" s="2"/>
    </row>
    <row r="18" spans="1:5" ht="12.75">
      <c r="A18" s="10" t="s">
        <v>81</v>
      </c>
      <c r="D18" s="6">
        <f>SUM(D10:D17)</f>
        <v>8965</v>
      </c>
      <c r="E18" s="2"/>
    </row>
    <row r="19" spans="1:5" ht="12.75">
      <c r="A19" s="10"/>
      <c r="D19" s="6"/>
      <c r="E19" s="2"/>
    </row>
    <row r="20" spans="1:5" ht="12.75">
      <c r="A20" s="10" t="s">
        <v>83</v>
      </c>
      <c r="D20" s="6">
        <v>-22130</v>
      </c>
      <c r="E20" s="2"/>
    </row>
    <row r="21" spans="1:5" ht="12.75">
      <c r="A21" s="10"/>
      <c r="D21" s="7"/>
      <c r="E21" s="2"/>
    </row>
    <row r="22" spans="1:5" ht="13.5" thickBot="1">
      <c r="A22" s="10" t="s">
        <v>84</v>
      </c>
      <c r="D22" s="13">
        <f>SUM(D18:D21)</f>
        <v>-13165</v>
      </c>
      <c r="E22" s="2"/>
    </row>
    <row r="23" spans="1:5" ht="12.75">
      <c r="A23" s="1"/>
      <c r="D23" s="11"/>
      <c r="E23" s="2"/>
    </row>
    <row r="24" spans="1:5" ht="12.75">
      <c r="A24" s="1"/>
      <c r="D24" s="11"/>
      <c r="E24" s="2"/>
    </row>
    <row r="25" spans="1:5" ht="12.75">
      <c r="A25" s="1"/>
      <c r="D25" s="11"/>
      <c r="E25" s="2"/>
    </row>
    <row r="26" spans="1:5" ht="12.75">
      <c r="A26" s="1"/>
      <c r="D26" s="11"/>
      <c r="E26" s="2"/>
    </row>
    <row r="27" spans="1:5" ht="12.75">
      <c r="A27" s="1"/>
      <c r="D27" s="11"/>
      <c r="E27" s="2"/>
    </row>
    <row r="28" spans="1:5" ht="12.75">
      <c r="A28" s="1"/>
      <c r="D28" s="11"/>
      <c r="E28" s="2"/>
    </row>
    <row r="29" spans="1:5" ht="12.75">
      <c r="A29" s="1"/>
      <c r="D29" s="11"/>
      <c r="E29" s="2"/>
    </row>
    <row r="30" spans="1:5" ht="12.75">
      <c r="A30" s="1"/>
      <c r="D30" s="11"/>
      <c r="E30" s="2"/>
    </row>
    <row r="31" spans="1:5" ht="12.75">
      <c r="A31" s="1"/>
      <c r="D31" s="11"/>
      <c r="E31" s="2"/>
    </row>
    <row r="32" ht="12.75">
      <c r="D32" s="5"/>
    </row>
    <row r="35" spans="1:5" ht="27.75" customHeight="1">
      <c r="A35" s="46" t="s">
        <v>66</v>
      </c>
      <c r="B35" s="46"/>
      <c r="C35" s="46"/>
      <c r="D35" s="46"/>
      <c r="E35" s="46"/>
    </row>
    <row r="36" spans="1:5" ht="12.75">
      <c r="A36" s="36"/>
      <c r="B36" s="36"/>
      <c r="C36" s="36"/>
      <c r="D36" s="36"/>
      <c r="E36" s="36"/>
    </row>
  </sheetData>
  <sheetProtection password="CC42" sheet="1" objects="1" scenarios="1"/>
  <mergeCells count="1">
    <mergeCell ref="A35:E35"/>
  </mergeCells>
  <printOptions horizontalCentered="1"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Kent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Kent (M) Bhd</dc:creator>
  <cp:keywords/>
  <dc:description/>
  <cp:lastModifiedBy>Johan Holdings Berhad</cp:lastModifiedBy>
  <cp:lastPrinted>2003-06-20T07:13:59Z</cp:lastPrinted>
  <dcterms:created xsi:type="dcterms:W3CDTF">2002-09-16T03:21:16Z</dcterms:created>
  <dcterms:modified xsi:type="dcterms:W3CDTF">2003-05-20T15:21:31Z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